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omments2.xml" ContentType="application/vnd.openxmlformats-officedocument.spreadsheetml.comments+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correopoliciagov-my.sharepoint.com/personal/jeisson_garcia0953_correo_policia_gov_co/Documents/OFPLA/PLANES DE ACCION PEI 2019-2022/Plan de Acción 2023/PLAN DE ACCION FINAL/"/>
    </mc:Choice>
  </mc:AlternateContent>
  <xr:revisionPtr revIDLastSave="138" documentId="8_{3EE55E91-CB98-4368-8A72-AEF603F43916}" xr6:coauthVersionLast="47" xr6:coauthVersionMax="47" xr10:uidLastSave="{BA6EB7D7-D5ED-4E0D-9E66-E634722CFC88}"/>
  <bookViews>
    <workbookView xWindow="-120" yWindow="-120" windowWidth="29040" windowHeight="15840" tabRatio="153" xr2:uid="{4A881D93-1D87-4B86-BC6B-BBF905B9FFA5}"/>
  </bookViews>
  <sheets>
    <sheet name="MENU PRINCIPAL" sheetId="34" r:id="rId1"/>
    <sheet name="SP1-JESEP" sheetId="24" r:id="rId2"/>
    <sheet name="SP1-DIRAN" sheetId="1" r:id="rId3"/>
    <sheet name="SP1-DIASE" sheetId="5" r:id="rId4"/>
    <sheet name="SP1-DITRA" sheetId="20" r:id="rId5"/>
    <sheet name="SP1-DIPRO" sheetId="15" r:id="rId6"/>
    <sheet name="SP2-JESEP" sheetId="23" r:id="rId7"/>
    <sheet name="SP2-COEST" sheetId="4" r:id="rId8"/>
    <sheet name="SP2-DIPRO" sheetId="13" r:id="rId9"/>
    <sheet name="SP3-JESEP" sheetId="22" r:id="rId10"/>
    <sheet name="SP3-DIASE" sheetId="6" r:id="rId11"/>
    <sheet name="SP3-DIJIN" sheetId="8" r:id="rId12"/>
    <sheet name="SP3-DIPOL" sheetId="11" r:id="rId13"/>
    <sheet name="SP3-DIPRO" sheetId="14" r:id="rId14"/>
    <sheet name="SP3-DIRAN" sheetId="2" r:id="rId15"/>
    <sheet name="SP4-OFPLA" sheetId="26" r:id="rId16"/>
    <sheet name="SP5-DICAR" sheetId="3" r:id="rId17"/>
    <sheet name="SP5-DIJIN" sheetId="9" r:id="rId18"/>
    <sheet name="DHO1-DINAE" sheetId="10" r:id="rId19"/>
    <sheet name="DHO2-DITAH" sheetId="19" r:id="rId20"/>
    <sheet name="DH3-DIBIE" sheetId="7" r:id="rId21"/>
    <sheet name="DHO4-DISAN" sheetId="18" r:id="rId22"/>
    <sheet name="DHO5-OFPLA" sheetId="30" r:id="rId23"/>
    <sheet name="DHO6-UNIPEP" sheetId="32" r:id="rId24"/>
    <sheet name="DHO7-DITAH" sheetId="35" r:id="rId25"/>
    <sheet name="DHO9-OFTIC" sheetId="25" r:id="rId26"/>
    <sheet name="R1-ORECI" sheetId="31" r:id="rId27"/>
    <sheet name="R1-OFPLA" sheetId="27" r:id="rId28"/>
    <sheet name="R2-OFPLA" sheetId="29" r:id="rId29"/>
    <sheet name="R3-DIRAF" sheetId="17" r:id="rId30"/>
    <sheet name="R4-OFPLA" sheetId="28" r:id="rId31"/>
  </sheets>
  <definedNames>
    <definedName name="_xlnm.Print_Area" localSheetId="0">'MENU PRINCIPAL'!$A$1:$Q$30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32" i="11" l="1"/>
  <c r="H32" i="14"/>
  <c r="H11" i="30" l="1"/>
  <c r="H11" i="29" l="1"/>
  <c r="H11" i="28" l="1"/>
  <c r="H11" i="27"/>
  <c r="H11" i="25" l="1"/>
  <c r="H11" i="20" l="1"/>
  <c r="G12" i="18" l="1"/>
  <c r="H11" i="15"/>
  <c r="H11" i="14"/>
  <c r="H11" i="13"/>
  <c r="H11" i="11"/>
  <c r="G12" i="9" l="1"/>
  <c r="G12" i="8"/>
  <c r="H1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tc={39CAF9A0-9AD9-4E5C-B250-9640C113E287}</author>
  </authors>
  <commentList>
    <comment ref="A9" authorId="0" shapeId="0" xr:uid="{50CEA9B8-3544-4C27-936F-446CCED752DE}">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Si bien es cierto se resalta la importancia de las tareas propuestas, es necesario aclarar que las mismas deben estar orientadas al caracter estratégico de la dirección y no a la operación: por lo tanto se recomienda generar tareas relacionadas con: 
1. Diseño de metodología y herramientas para apoyar las seccionales en la formulación e implementación de planes locales de seguridad vial. 
2. presentar propuestas sobre la posible modificación del código nacional de transito terrestre.
3. gestión de recursos para aquirir sistemas y medios tecnológicos para la detección de infracciones. 
4. estrategias para fortalecer la imagen y percepción de la dirección de transito así como acciones de lucha contra la corrupción.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tc={DB9CA8D4-406E-424C-A655-E5F004054314}</author>
  </authors>
  <commentList>
    <comment ref="B15" authorId="0" shapeId="0" xr:uid="{6801DB9E-BB2E-4CD0-9FF2-14AD4D813E0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 SE ENCUENTRA CLARIDAD RESPECTO AL CARACTER ESTRATEGICO DE LAS TAREAS, SE EVIDENCIAN TAREAS PROPIAS DEL PROCESO Y NO DE CARACTER TRANSFORMACIONAL. NO SE EVIDENCIAN TEMAS DE PTI NI DE ARQUITECTURA INSTITUCIONAL</t>
        </r>
      </text>
    </comment>
  </commentList>
</comments>
</file>

<file path=xl/sharedStrings.xml><?xml version="1.0" encoding="utf-8"?>
<sst xmlns="http://schemas.openxmlformats.org/spreadsheetml/2006/main" count="1995" uniqueCount="1092">
  <si>
    <t xml:space="preserve">Pagina 1 de 1 </t>
  </si>
  <si>
    <t>DIRECCIÓN DE ANTINARCÓTICOS</t>
  </si>
  <si>
    <t>POLICÍA NACIONAL</t>
  </si>
  <si>
    <t>Código: 1DE-FR-0029</t>
  </si>
  <si>
    <t>Fecha: 31/08/12</t>
  </si>
  <si>
    <t>PLAN DE ACCIÓN VIGENCIA -2023</t>
  </si>
  <si>
    <t>Versión: 4</t>
  </si>
  <si>
    <r>
      <t>Objetivo estratégico:  SP1</t>
    </r>
    <r>
      <rPr>
        <sz val="10"/>
        <rFont val="Arial"/>
        <family val="2"/>
      </rPr>
      <t xml:space="preserve">-Fortalecer la participación cívica a través de la oferta institucional en prevención para contribuir a la convivencia.  </t>
    </r>
    <r>
      <rPr>
        <b/>
        <sz val="10"/>
        <rFont val="Arial"/>
        <family val="2"/>
      </rPr>
      <t xml:space="preserve">                                       </t>
    </r>
  </si>
  <si>
    <r>
      <rPr>
        <b/>
        <sz val="10"/>
        <color theme="1"/>
        <rFont val="Arial"/>
        <family val="2"/>
      </rPr>
      <t>Versión del plan:</t>
    </r>
    <r>
      <rPr>
        <sz val="10"/>
        <color theme="1"/>
        <rFont val="Arial"/>
        <family val="2"/>
      </rPr>
      <t xml:space="preserve"> 0</t>
    </r>
  </si>
  <si>
    <t>1er. Trim.</t>
  </si>
  <si>
    <t>2o. Trim.</t>
  </si>
  <si>
    <t>3er. Trim.</t>
  </si>
  <si>
    <t>4o. Trim.</t>
  </si>
  <si>
    <t>TOTAL</t>
  </si>
  <si>
    <t>P/D</t>
  </si>
  <si>
    <r>
      <t xml:space="preserve">Proceso: </t>
    </r>
    <r>
      <rPr>
        <sz val="10"/>
        <color theme="1"/>
        <rFont val="Arial"/>
        <family val="2"/>
      </rPr>
      <t>Prevención</t>
    </r>
  </si>
  <si>
    <r>
      <t xml:space="preserve">Área organizacional:  </t>
    </r>
    <r>
      <rPr>
        <sz val="10"/>
        <color theme="1"/>
        <rFont val="Arial"/>
        <family val="2"/>
      </rPr>
      <t>Área de Prevención</t>
    </r>
  </si>
  <si>
    <t>Nombre de la Tarea</t>
  </si>
  <si>
    <t>Descripción de la tarea</t>
  </si>
  <si>
    <t>Responsable</t>
  </si>
  <si>
    <t>Fecha
Inicio</t>
  </si>
  <si>
    <t>Fecha
Final</t>
  </si>
  <si>
    <t>Peso</t>
  </si>
  <si>
    <t>Presupuesto</t>
  </si>
  <si>
    <t>Tareas de Recurso</t>
  </si>
  <si>
    <t>2. Actualización de datos del software  (Sistemas de Información Geográfica) - ArcGIS.</t>
  </si>
  <si>
    <t xml:space="preserve">
01/02/2023
01/07/2023
</t>
  </si>
  <si>
    <t>28/02/2023
30/07/2023</t>
  </si>
  <si>
    <t>3. Identificar y priorizar  las instituciones  a intervenir.</t>
  </si>
  <si>
    <t xml:space="preserve">
01/03/2023
01/08/2023
</t>
  </si>
  <si>
    <t>30/03/2023
30/08/2023</t>
  </si>
  <si>
    <t xml:space="preserve">1/04/2023
</t>
  </si>
  <si>
    <t xml:space="preserve">30/04/2023
</t>
  </si>
  <si>
    <t>5. Desarrollar la intervención y posterior aplicación del instrumento de medición de la calidad en las instituciones priorizadas.</t>
  </si>
  <si>
    <t xml:space="preserve">01/05/2023
01/07/2023
01/09/2023
</t>
  </si>
  <si>
    <t xml:space="preserve">30/06/2023
30/08/2023
30/11/2023
</t>
  </si>
  <si>
    <t xml:space="preserve">
1/12/2023</t>
  </si>
  <si>
    <t xml:space="preserve">
20/12/2023</t>
  </si>
  <si>
    <r>
      <t>Descripción</t>
    </r>
    <r>
      <rPr>
        <sz val="10"/>
        <color rgb="FF000000"/>
        <rFont val="Arial"/>
        <family val="2"/>
      </rPr>
      <t>: Contribuir a la reducción de factores de riesgo en focos priorizados, mediante el desarrollo de acciones diferenciales soportados en el uso de una herramienta tecnológica.</t>
    </r>
  </si>
  <si>
    <r>
      <t>Responsable:</t>
    </r>
    <r>
      <rPr>
        <sz val="10"/>
        <color theme="1"/>
        <rFont val="Arial"/>
        <family val="2"/>
      </rPr>
      <t xml:space="preserve">  Director de Antinarcóticos</t>
    </r>
  </si>
  <si>
    <r>
      <t xml:space="preserve">Iniciativa estratégica: </t>
    </r>
    <r>
      <rPr>
        <sz val="10"/>
        <color rgb="FF000000"/>
        <rFont val="Arial"/>
        <family val="2"/>
      </rPr>
      <t>Desplegar acciones diferenciales que contribuyan a mitigar riesgos asociados al consumo, tráfico y comercialización de sustancias psicoactivas - SPA</t>
    </r>
  </si>
  <si>
    <t xml:space="preserve">DIRECCIÓN DE ANTINARCÓTICOS </t>
  </si>
  <si>
    <t>PLAN DE ACCIÓN VIGENCIA  2023</t>
  </si>
  <si>
    <t xml:space="preserve">META: </t>
  </si>
  <si>
    <t>1. Diseñar programa académico para operadores de sensores aerotransportados.</t>
  </si>
  <si>
    <t>2. Estructurar cronograma del plan de entrenamiento para el personal de operadores.</t>
  </si>
  <si>
    <t xml:space="preserve">3. Entrenamiento  en los simuladores de vuelo para mejorar la proeficiencia de los operadores.    </t>
  </si>
  <si>
    <t>01/05/2023
01/09/2023</t>
  </si>
  <si>
    <t>31/08/2023
30/11/2023</t>
  </si>
  <si>
    <t>4. Evaluar los resultados obtenidos en el desarrollo de las actividades de la adecuación de los simuladores.</t>
  </si>
  <si>
    <r>
      <t xml:space="preserve">Definir la herramienta de priorización para seleccionar focos de intervención y su socialización, al personal adscrito a ARPRE nivel central, con el fin de fortalecer las habilidades y competencias para su aplicabilidad.
</t>
    </r>
    <r>
      <rPr>
        <b/>
        <sz val="10"/>
        <color theme="1"/>
        <rFont val="Arial"/>
        <family val="2"/>
      </rPr>
      <t>Evidencia</t>
    </r>
    <r>
      <rPr>
        <sz val="10"/>
        <color theme="1"/>
        <rFont val="Arial"/>
        <family val="2"/>
      </rPr>
      <t xml:space="preserve">: comunicación Oficial dirigida al Jefe de la Oficina de Planeación remitiendo informe ejecutivo de las actividades de instrucción  en el sistema de información geográfica. </t>
    </r>
  </si>
  <si>
    <r>
      <t xml:space="preserve">
</t>
    </r>
    <r>
      <rPr>
        <sz val="10"/>
        <color theme="1"/>
        <rFont val="Arial"/>
        <family val="2"/>
      </rPr>
      <t>Jefe Área de Prevención</t>
    </r>
  </si>
  <si>
    <r>
      <t xml:space="preserve">Realizar la actualización de la herramienta  con información referente a: "comportamientos contrarios a la convivencia y delitos asociados al tráfico y comercialización de sustancias psicoactivas - SPA".
</t>
    </r>
    <r>
      <rPr>
        <b/>
        <sz val="10"/>
        <color rgb="FF000000"/>
        <rFont val="Arial"/>
        <family val="2"/>
      </rPr>
      <t>Evidencia:</t>
    </r>
    <r>
      <rPr>
        <sz val="10"/>
        <color rgb="FF000000"/>
        <rFont val="Arial"/>
        <family val="2"/>
      </rPr>
      <t xml:space="preserve">  comunicación Oficial dirigida al Jefe de la Oficina de Planeación </t>
    </r>
    <r>
      <rPr>
        <sz val="10"/>
        <rFont val="Arial"/>
        <family val="2"/>
      </rPr>
      <t xml:space="preserve">remitiendo el informe ejecutivo con la Actualización de datos del software (Sistemas de Información Geográfica). </t>
    </r>
  </si>
  <si>
    <r>
      <t xml:space="preserve">Focalizar las instituciones a intervenir, analizando la información estadística de la vigencia anterior, comparada con la caracterizada por el (Sistema de Información Geográfica) - ArcGIS, para verificar si se logró mitigar la problemática o por el contrario se requiere continuar con las intervenciones en los mismos sitios.
</t>
    </r>
    <r>
      <rPr>
        <b/>
        <sz val="10"/>
        <color rgb="FF000000"/>
        <rFont val="Arial"/>
        <family val="2"/>
      </rPr>
      <t>Evidencia:</t>
    </r>
    <r>
      <rPr>
        <sz val="10"/>
        <color rgb="FF000000"/>
        <rFont val="Arial"/>
        <family val="2"/>
      </rPr>
      <t xml:space="preserve"> comunicación Oficial dirigida al Jefe de la Oficina de Planeación remitiendo  informe de actividades sobre las instituciones a intervenir.</t>
    </r>
  </si>
  <si>
    <r>
      <rPr>
        <sz val="10"/>
        <rFont val="Arial"/>
        <family val="2"/>
      </rPr>
      <t xml:space="preserve">Establecer </t>
    </r>
    <r>
      <rPr>
        <sz val="10"/>
        <color rgb="FF000000"/>
        <rFont val="Arial"/>
        <family val="2"/>
      </rPr>
      <t xml:space="preserve">plan de trabajo "metodología de intervención", por las   Compañías Antinarcóticos Regionales para el seguimiento del desarrollo de la oferta Institucional. 
</t>
    </r>
    <r>
      <rPr>
        <b/>
        <sz val="10"/>
        <color rgb="FF000000"/>
        <rFont val="Arial"/>
        <family val="2"/>
      </rPr>
      <t xml:space="preserve">
Evidencia</t>
    </r>
    <r>
      <rPr>
        <sz val="10"/>
        <color rgb="FF000000"/>
        <rFont val="Arial"/>
        <family val="2"/>
      </rPr>
      <t>: comunicación oficial dirigida al Jefe de la Oficina de Planeación remitiendo plan de trabajo de intervención con el desarrollo de la oferte institucional.</t>
    </r>
  </si>
  <si>
    <r>
      <t xml:space="preserve">Desplegar capacidades para el desarrollo del portafolio de servicios del Área de Prevención, dirigida a la comunidad educativa, sobre la sensibilización y los recursos utilizados para la misma. 
</t>
    </r>
    <r>
      <rPr>
        <b/>
        <sz val="10"/>
        <color rgb="FF000000"/>
        <rFont val="Arial"/>
        <family val="2"/>
      </rPr>
      <t>Evidencia</t>
    </r>
    <r>
      <rPr>
        <sz val="10"/>
        <color rgb="FF000000"/>
        <rFont val="Arial"/>
        <family val="2"/>
      </rPr>
      <t>: comunicación oficial dirigida al Jefe de la Oficina de Planeación remitiendo informe ejecutivo de los resultados obtenidos en el desarrollo de la oferta institucional en materia de prevención.</t>
    </r>
  </si>
  <si>
    <r>
      <t xml:space="preserve">Evaluar el impacto de las actividades realizadas de acuerdo al portafolio de servicio del Área de Prevención, determinando la reducción de los riesgos asociados al consumo, tráfico y comercialización de sustancias psicoactivas -  SPA en las Instituciones. 
</t>
    </r>
    <r>
      <rPr>
        <b/>
        <sz val="10"/>
        <color rgb="FF000000"/>
        <rFont val="Arial"/>
        <family val="2"/>
      </rPr>
      <t xml:space="preserve">Evidencia: </t>
    </r>
    <r>
      <rPr>
        <sz val="10"/>
        <color rgb="FF000000"/>
        <rFont val="Arial"/>
        <family val="2"/>
      </rPr>
      <t>comunicación Oficial dirigida al Jefe de la Oficina de Planeación remitiendo Informe ejecutivo de la evaluación  frente a los riesgos relacionados a la problemática de SPA.</t>
    </r>
  </si>
  <si>
    <r>
      <t xml:space="preserve">ELABORÓ
</t>
    </r>
    <r>
      <rPr>
        <sz val="10"/>
        <color theme="1"/>
        <rFont val="Arial"/>
        <family val="2"/>
      </rPr>
      <t>Mayor.  EDER STEVEN MUÑOZ GARCIA</t>
    </r>
    <r>
      <rPr>
        <b/>
        <sz val="10"/>
        <color theme="1"/>
        <rFont val="Arial"/>
        <family val="2"/>
      </rPr>
      <t xml:space="preserve">
</t>
    </r>
    <r>
      <rPr>
        <sz val="10"/>
        <color theme="1"/>
        <rFont val="Arial"/>
        <family val="2"/>
      </rPr>
      <t>Jefe Planeación de Antinarcóticos</t>
    </r>
    <r>
      <rPr>
        <b/>
        <sz val="10"/>
        <color theme="1"/>
        <rFont val="Arial"/>
        <family val="2"/>
      </rPr>
      <t xml:space="preserve">
</t>
    </r>
  </si>
  <si>
    <r>
      <t xml:space="preserve">REVISÓ: 
</t>
    </r>
    <r>
      <rPr>
        <sz val="10"/>
        <color theme="1"/>
        <rFont val="Arial"/>
        <family val="2"/>
      </rPr>
      <t>Coronel.</t>
    </r>
    <r>
      <rPr>
        <b/>
        <sz val="10"/>
        <color theme="1"/>
        <rFont val="Arial"/>
        <family val="2"/>
      </rPr>
      <t xml:space="preserve"> </t>
    </r>
    <r>
      <rPr>
        <sz val="10"/>
        <color theme="1"/>
        <rFont val="Arial"/>
        <family val="2"/>
      </rPr>
      <t>OSCAR MAURICIO RICO GUZMAN</t>
    </r>
    <r>
      <rPr>
        <b/>
        <sz val="10"/>
        <color theme="1"/>
        <rFont val="Arial"/>
        <family val="2"/>
      </rPr>
      <t xml:space="preserve">
</t>
    </r>
    <r>
      <rPr>
        <sz val="10"/>
        <color theme="1"/>
        <rFont val="Arial"/>
        <family val="2"/>
      </rPr>
      <t>Subdirector de Antinarcóticos (E)</t>
    </r>
    <r>
      <rPr>
        <b/>
        <sz val="10"/>
        <color theme="1"/>
        <rFont val="Arial"/>
        <family val="2"/>
      </rPr>
      <t xml:space="preserve">
</t>
    </r>
  </si>
  <si>
    <r>
      <t xml:space="preserve">REVISÓ: 
</t>
    </r>
    <r>
      <rPr>
        <sz val="10"/>
        <color theme="1"/>
        <rFont val="Arial"/>
        <family val="2"/>
      </rPr>
      <t>Coronel. EDGAR CÁRDENAS VESGA
Director de Antinarcóticos (E)</t>
    </r>
    <r>
      <rPr>
        <b/>
        <sz val="10"/>
        <color theme="1"/>
        <rFont val="Arial"/>
        <family val="2"/>
      </rPr>
      <t xml:space="preserve">
</t>
    </r>
  </si>
  <si>
    <r>
      <rPr>
        <b/>
        <sz val="10"/>
        <color rgb="FF000000"/>
        <rFont val="Arial"/>
        <family val="2"/>
      </rPr>
      <t>Nombre del plan</t>
    </r>
    <r>
      <rPr>
        <b/>
        <sz val="10"/>
        <rFont val="Arial"/>
        <family val="2"/>
      </rPr>
      <t xml:space="preserve">: </t>
    </r>
    <r>
      <rPr>
        <sz val="10"/>
        <rFont val="Arial"/>
        <family val="2"/>
      </rPr>
      <t>DIRAN_2023_SP3_Fortalecer la p</t>
    </r>
    <r>
      <rPr>
        <sz val="10"/>
        <color rgb="FF000000"/>
        <rFont val="Arial"/>
        <family val="2"/>
      </rPr>
      <t>roeficiencia de los operadores de los sensores aerotransportados a través programa académico y simuladores FLIR y UC6000</t>
    </r>
  </si>
  <si>
    <r>
      <rPr>
        <b/>
        <sz val="10"/>
        <rFont val="Arial"/>
        <family val="2"/>
      </rPr>
      <t>Versión del plan:</t>
    </r>
    <r>
      <rPr>
        <sz val="10"/>
        <rFont val="Arial"/>
        <family val="2"/>
      </rPr>
      <t xml:space="preserve"> 0</t>
    </r>
  </si>
  <si>
    <r>
      <t xml:space="preserve">Descripción: </t>
    </r>
    <r>
      <rPr>
        <sz val="10"/>
        <color rgb="FF000000"/>
        <rFont val="Arial"/>
        <family val="2"/>
      </rPr>
      <t>Fortalecer las capacidades de los operadores de sensores aerotransportados en las unidades priorizadas a través de la implementación del programa académico operador de equipos tecnológicos a bordo para mejorar la proeficiencia, mediante el uso de los simuladores FLIR y UC6000 para ser aplicados en la detección de fenómenos que afecten la preservación y conservación de la biodiversidad.</t>
    </r>
  </si>
  <si>
    <r>
      <t>Proceso:</t>
    </r>
    <r>
      <rPr>
        <sz val="10"/>
        <rFont val="Arial"/>
        <family val="2"/>
      </rPr>
      <t xml:space="preserve"> Erradicación de Cultivos Ilícitos</t>
    </r>
  </si>
  <si>
    <r>
      <t xml:space="preserve">Área organizacional: </t>
    </r>
    <r>
      <rPr>
        <sz val="10"/>
        <rFont val="Arial"/>
        <family val="2"/>
      </rPr>
      <t xml:space="preserve">Área de Erradicación Cultivos Ilícitos </t>
    </r>
  </si>
  <si>
    <r>
      <t xml:space="preserve">Determinar el programa académico operador en equipos tecnológicos a bordo para fortalecer las capacidades de los operadores de sensores aerotransportados, mejorando la proeficiencia,  optimizando horas de vuelo y la creación y diseño de visor geográfico (Entrenamiento en simuladores de operadores) con el fin de llevar la estadísticas de horas de entrenamiento e impacto del programa.
</t>
    </r>
    <r>
      <rPr>
        <b/>
        <sz val="10"/>
        <color rgb="FF000000"/>
        <rFont val="Arial"/>
        <family val="2"/>
      </rPr>
      <t>Entregable</t>
    </r>
    <r>
      <rPr>
        <sz val="10"/>
        <color rgb="FF000000"/>
        <rFont val="Arial"/>
        <family val="2"/>
      </rPr>
      <t>: comunicación oficial dirigida al Jefe de la Oficina de Planeación remitiendo programa académico y la creación del Visor Geográfico para el entrenamiento en simuladores de operadores de sensores aerotransportados.</t>
    </r>
  </si>
  <si>
    <r>
      <t xml:space="preserve">Establecer el cronograma académico de acuerdo al plan de entrenamiento de las tripulaciones para el personal de operadores de sensores aerotransportados del SIIMA, Vigilancia aérea urbana, inteligencia aérea de la Dirección General de la Policía y operadores de Sistema Aéreos no tripulados.   
</t>
    </r>
    <r>
      <rPr>
        <b/>
        <sz val="10"/>
        <color rgb="FF000000"/>
        <rFont val="Arial"/>
        <family val="2"/>
      </rPr>
      <t xml:space="preserve">                                                                                                                                           Entregable: </t>
    </r>
    <r>
      <rPr>
        <sz val="10"/>
        <color rgb="FF000000"/>
        <rFont val="Arial"/>
        <family val="2"/>
      </rPr>
      <t>comunicación oficial dirigida al Jefe de la Oficina de Planeación, remitiendo el cronograma académico estableciendo para el personal a entrenar en sensores aerotransportados.</t>
    </r>
  </si>
  <si>
    <r>
      <t xml:space="preserve">Realizar el evento académico operador de equipos tecnológicos a bordo con entrenamientos en los simuladores FLIR y UC6000 en fenómenos que afecten la preservación y/o conservación de la biodiversidad a los operadores de sensores aerotransportados para fortalecer el plan de entrenamiento de los tripulantes.  
</t>
    </r>
    <r>
      <rPr>
        <b/>
        <sz val="10"/>
        <color rgb="FF000000"/>
        <rFont val="Arial"/>
        <family val="2"/>
      </rPr>
      <t xml:space="preserve">Entregable: </t>
    </r>
    <r>
      <rPr>
        <sz val="10"/>
        <color rgb="FF000000"/>
        <rFont val="Arial"/>
        <family val="2"/>
      </rPr>
      <t>comunicación Oficial dirigida al Jefe de la Oficina de Planeación remitiendo Informe ejecutivo con las actividades desarrollas en el entrenamiento de los simuladores FLIR y UC6000.</t>
    </r>
  </si>
  <si>
    <r>
      <t xml:space="preserve">Evaluar el impacto de las actividades desarrolladas en el evento académico con la participación los operadores de sensores aerotransportados realizando la aplicación de una encuesta de satisfacción de la calidad del evento a los operadores de equipos tecnológicos a bordo, para evaluar la capacidad adquirida en la operación de los simuladores FLIR y UC6000.   
</t>
    </r>
    <r>
      <rPr>
        <b/>
        <sz val="10"/>
        <color rgb="FF000000"/>
        <rFont val="Arial"/>
        <family val="2"/>
      </rPr>
      <t>Entregable:</t>
    </r>
    <r>
      <rPr>
        <sz val="10"/>
        <color rgb="FF000000"/>
        <rFont val="Arial"/>
        <family val="2"/>
      </rPr>
      <t xml:space="preserve"> comunicación Oficial dirigida al Jefe de la Oficina de Planeación remitiendo informe ejecutivo con la evaluación de los resultados obtenidos del entrenamiento de simuladores FLIR y UC6000.</t>
    </r>
  </si>
  <si>
    <t>DIRECCIÓN DE CARABINEROS Y SEGURIDAD RURAL</t>
  </si>
  <si>
    <t>PLAN DE ACCIÓN VIGENCIA 2023</t>
  </si>
  <si>
    <r>
      <t xml:space="preserve">Descripción: </t>
    </r>
    <r>
      <rPr>
        <sz val="10"/>
        <rFont val="Arial"/>
        <family val="2"/>
      </rPr>
      <t>Unificar los esfuerzos estratégicos enfocados al abordaje de la protección del ambiente, recursos naturales y la biodiversidad.</t>
    </r>
  </si>
  <si>
    <t>Presupuesto: $ 60.949.819</t>
  </si>
  <si>
    <t>1. Unificación de las estrategias EICAN y EIMIL</t>
  </si>
  <si>
    <t>Área de Seguridad Ambiental y Recursos Naturales
ARSAE</t>
  </si>
  <si>
    <t xml:space="preserve">2. Acto administrativo que soporte el despliegue de la estrategia EICAN </t>
  </si>
  <si>
    <r>
      <t>Objetivo estratégico:</t>
    </r>
    <r>
      <rPr>
        <sz val="10"/>
        <color rgb="FF000000"/>
        <rFont val="Arial"/>
        <family val="2"/>
      </rPr>
      <t xml:space="preserve"> SP5-Implementar el modelo de planeación y gestión operacional del servicio de policía.</t>
    </r>
  </si>
  <si>
    <r>
      <t xml:space="preserve">Iniciativa estratégica: </t>
    </r>
    <r>
      <rPr>
        <sz val="10"/>
        <color rgb="FF000000"/>
        <rFont val="Arial"/>
        <family val="2"/>
      </rPr>
      <t xml:space="preserve">Fortalecimiento de la Estrategia Institucional de Protección del Capital Natural EICAN bajo los componentes del Sistema Integrado de Seguridad Rural "SISER" </t>
    </r>
  </si>
  <si>
    <r>
      <t xml:space="preserve">Nombre del plan: </t>
    </r>
    <r>
      <rPr>
        <sz val="10"/>
        <color rgb="FF000000"/>
        <rFont val="Arial"/>
        <family val="2"/>
      </rPr>
      <t>DICAR_2023_SP5_Integración de estrategias Institucionales para la Protección del ambiente, los recursos naturales y la biodiversidad, fortaleciendo los componentes del Sistema Integrado de Seguridad Rural (SISER).</t>
    </r>
  </si>
  <si>
    <r>
      <t xml:space="preserve">Realizar la reestructuración de la estrategia EICAN, orientados a la unificación de estrategias diseñadas para la protección del ambiente, los recursos naturales y la biodiversidad.
</t>
    </r>
    <r>
      <rPr>
        <b/>
        <sz val="10"/>
        <color rgb="FF000000"/>
        <rFont val="Arial"/>
        <family val="2"/>
      </rPr>
      <t>Evidencia:</t>
    </r>
    <r>
      <rPr>
        <sz val="10"/>
        <color rgb="FF000000"/>
        <rFont val="Arial"/>
        <family val="2"/>
      </rPr>
      <t xml:space="preserve"> Propuesta de estrategia unificada EICAN (documento doctrinal y presentación).</t>
    </r>
  </si>
  <si>
    <r>
      <t xml:space="preserve">Elaboración del Proyecto del acto administrativo para el despliegue operacional la estrategia EICAN  
</t>
    </r>
    <r>
      <rPr>
        <b/>
        <sz val="10"/>
        <color rgb="FF000000"/>
        <rFont val="Arial"/>
        <family val="2"/>
      </rPr>
      <t>Evidencia:</t>
    </r>
    <r>
      <rPr>
        <sz val="10"/>
        <color rgb="FF000000"/>
        <rFont val="Arial"/>
        <family val="2"/>
      </rPr>
      <t xml:space="preserve"> Comunicado oficial dirigido al Jefe de la Oficina de Planeación remitiendo Proyecto de la Directiva Operativa Transitoria</t>
    </r>
  </si>
  <si>
    <r>
      <rPr>
        <b/>
        <sz val="10"/>
        <color rgb="FF000000"/>
        <rFont val="Arial"/>
        <family val="2"/>
      </rPr>
      <t>Responsable:</t>
    </r>
    <r>
      <rPr>
        <sz val="10"/>
        <color rgb="FF000000"/>
        <rFont val="Arial"/>
        <family val="2"/>
      </rPr>
      <t xml:space="preserve"> Director de Carabineros y Seguridad Rural</t>
    </r>
  </si>
  <si>
    <t>1. Definición y socialización de la herramienta de georreferenciación que permita orientar las intervenciones.</t>
  </si>
  <si>
    <t>4. Definir el plan de trabajo para intervención.</t>
  </si>
  <si>
    <t>6. Evaluar la calidad de la reducción de los riesgos 2023.</t>
  </si>
  <si>
    <t>OFICINA DE COMUNICACIONES ESTRATÉGICAS</t>
  </si>
  <si>
    <t> 90%</t>
  </si>
  <si>
    <t xml:space="preserve"> Presupuesto </t>
  </si>
  <si>
    <t>Categoría 1. Fortalecimiento de Capacidades Doctrinales - Estructuración del seminario de comunicaciones estratégicas</t>
  </si>
  <si>
    <t>1.1 Diseño y creación del seminario COEST.</t>
  </si>
  <si>
    <t>Subjefe Oficina de Comunicaciones Estratégicas</t>
  </si>
  <si>
    <t>1.2. Implementar la metodologia del seminario COEST.</t>
  </si>
  <si>
    <t>1.3. Proyectar resultado de impacto del seminario COEST.</t>
  </si>
  <si>
    <t>Categoría 2. Fortalecimiento de la Intracomunicación en la Institución - Análisis cualitativo de la promesa de valor de la Policía Nacional</t>
  </si>
  <si>
    <t>2.1. Estructurar y realizar la metodologia de los espacios de conversación.</t>
  </si>
  <si>
    <t>Jefe Grupo Comunicación Interna COEST</t>
  </si>
  <si>
    <t xml:space="preserve"> </t>
  </si>
  <si>
    <t>2.2. Implementar la metodologia con los grupos focales para crear promesa valor.</t>
  </si>
  <si>
    <t>2.3. Proyectar resultado de impacto de los espacios de conversación.</t>
  </si>
  <si>
    <t xml:space="preserve">2.4. Evaluar el impacto de los espacios de conversación </t>
  </si>
  <si>
    <t>Categoría 3. Revista Digital - Implementación de la revista digital</t>
  </si>
  <si>
    <t>3.1. Estructurar la propuesta de la revista digital de la Policía Nacional.</t>
  </si>
  <si>
    <t>Jefe Grupo Diseño Publicaciones e Identidad Visual COEST</t>
  </si>
  <si>
    <t>3.2. Desarrollar el lanzamiento   y difusión de la revista digital de la Policía Nacional.</t>
  </si>
  <si>
    <t>30/3/2023</t>
  </si>
  <si>
    <t>3.3. Evaluar el impacto y percepción de la nueva revista digital.</t>
  </si>
  <si>
    <t xml:space="preserve">Categoría 4. Fortalecimiento de las emisoras Policía Nacional- Espacios de Relacionamiento </t>
  </si>
  <si>
    <t>4.1. Diseñar el encuentro de red de emisoras.</t>
  </si>
  <si>
    <t>Jefe Grupo de Emisoras</t>
  </si>
  <si>
    <t>4.2. Desarrollar el encuentro de red de emisoras</t>
  </si>
  <si>
    <t>4.3. Implementacion de las metodologias radiales.</t>
  </si>
  <si>
    <t>4.4. Evaluar el impacto en la cantidad de oyentes red de emisoras</t>
  </si>
  <si>
    <t>31/08/2023</t>
  </si>
  <si>
    <t>Categoría 5. Fortalecimiento de la Imagen Institucional por Medio de Piezas Audiovisuales.</t>
  </si>
  <si>
    <t>5.1. Diseñar la propuesta del cortometraje basado en historias policiales.</t>
  </si>
  <si>
    <t>Jefe del Grupo de Medios Audiovisuales</t>
  </si>
  <si>
    <t>5.2.Desarrollar lanzamiento de cortometraje ante la comunidad.</t>
  </si>
  <si>
    <t>5.3. Aplicar un instrumento para medir la percepcion  e impacto obtenido en el lanzamiento del cortometraje.</t>
  </si>
  <si>
    <t>30/9/2023</t>
  </si>
  <si>
    <t>ELABORÓ:
PT. LUISA FERNANDA CABRERA GONZÁLEZ
Responsable Planeación</t>
  </si>
  <si>
    <t>REVISÓ:
CT. ANDRES CAMILO TORRES MARTINEZ
Jefe Grupo Soporte y Apoyo</t>
  </si>
  <si>
    <t xml:space="preserve">APROBÓ:
TC. CÉSAR MAURICIO RODRÍGUEZ ZÁRATE
Jefe Oficina Comunicaciones Estratégicas </t>
  </si>
  <si>
    <r>
      <t xml:space="preserve">Nombre del plan: </t>
    </r>
    <r>
      <rPr>
        <sz val="10"/>
        <rFont val="Arial"/>
        <family val="2"/>
      </rPr>
      <t>COEST_2023_SP2_Fortalecimiento comunicacional en la Policia Nacional</t>
    </r>
  </si>
  <si>
    <r>
      <t>Versión del plan:</t>
    </r>
    <r>
      <rPr>
        <sz val="10"/>
        <rFont val="Arial"/>
        <family val="2"/>
      </rPr>
      <t xml:space="preserve"> 0</t>
    </r>
  </si>
  <si>
    <r>
      <t xml:space="preserve">Descripción: </t>
    </r>
    <r>
      <rPr>
        <sz val="10"/>
        <rFont val="Arial"/>
        <family val="2"/>
      </rPr>
      <t>Generar acciones que permitan fortalecer el proceso de comunicación publica, para afianzar el acercamiento a la comunidad,  a través de estrategias comunicacionales.</t>
    </r>
  </si>
  <si>
    <r>
      <t>Responsable:</t>
    </r>
    <r>
      <rPr>
        <sz val="10"/>
        <rFont val="Arial"/>
        <family val="2"/>
      </rPr>
      <t xml:space="preserve"> Jefe de Comunicaciones Estratégicas</t>
    </r>
  </si>
  <si>
    <r>
      <t xml:space="preserve">META: </t>
    </r>
    <r>
      <rPr>
        <sz val="10"/>
        <rFont val="Arial"/>
        <family val="2"/>
      </rPr>
      <t>100%</t>
    </r>
  </si>
  <si>
    <r>
      <t xml:space="preserve">Proceso: </t>
    </r>
    <r>
      <rPr>
        <sz val="10"/>
        <rFont val="Arial"/>
        <family val="2"/>
      </rPr>
      <t>Comunicación Pública</t>
    </r>
  </si>
  <si>
    <r>
      <t xml:space="preserve">Área organizacional: </t>
    </r>
    <r>
      <rPr>
        <sz val="10"/>
        <rFont val="Arial"/>
        <family val="2"/>
      </rPr>
      <t>COEST</t>
    </r>
  </si>
  <si>
    <r>
      <t xml:space="preserve">Diseñar y estructurar el seminario de comunicaciones estratégicas con la normatividad vigente estableciendo la temática a desarrollar.
</t>
    </r>
    <r>
      <rPr>
        <b/>
        <sz val="10"/>
        <color rgb="FF000000"/>
        <rFont val="Arial"/>
        <family val="2"/>
      </rPr>
      <t xml:space="preserve">Evidencia: </t>
    </r>
    <r>
      <rPr>
        <sz val="10"/>
        <color rgb="FF000000"/>
        <rFont val="Arial"/>
        <family val="2"/>
      </rPr>
      <t>Comunicado oficial dirigido al jefe COEST remitiendo el informe ejecutivo con los modulos a desarrollar del seminario de comunicaciones estratégicas.</t>
    </r>
  </si>
  <si>
    <r>
      <t xml:space="preserve">Evaluar los resultados obtenidos de los funcionarios de COEST que realizaron el seminario de comunicaciones estratégicas, con el fin de medir el desarrollo del mismo y su pertinencia.
</t>
    </r>
    <r>
      <rPr>
        <b/>
        <sz val="10"/>
        <color rgb="FF000000"/>
        <rFont val="Arial"/>
        <family val="2"/>
      </rPr>
      <t xml:space="preserve">Evidencia: </t>
    </r>
    <r>
      <rPr>
        <sz val="10"/>
        <color rgb="FF000000"/>
        <rFont val="Arial"/>
        <family val="2"/>
      </rPr>
      <t>Comunicación oficial dirigida al jefe de COEST remitiendo el informe ejecutivo con los resultados obtenidos y la evaluación del impacto del seminario de Comunicaciones Estratégicas.</t>
    </r>
  </si>
  <si>
    <r>
      <t xml:space="preserve">Diseñar espacios de conversación (grupos focales) en los que se abordará la promesa de valor de la Policía Nacional, con el fin de establecer las narrativas que realmente influyen en el comportamiento policial. 
</t>
    </r>
    <r>
      <rPr>
        <b/>
        <sz val="10"/>
        <color rgb="FF000000"/>
        <rFont val="Arial"/>
        <family val="2"/>
      </rPr>
      <t xml:space="preserve">Evidencia: </t>
    </r>
    <r>
      <rPr>
        <sz val="10"/>
        <color rgb="FF000000"/>
        <rFont val="Arial"/>
        <family val="2"/>
      </rPr>
      <t>comunicación oficial dirigida al jefe COEST remitiendo el informe ejecutivo con la estructura  y la metodología a desarrollar en los espacios de conversación.</t>
    </r>
  </si>
  <si>
    <r>
      <t xml:space="preserve">Ejecutar la metodología planteada con los grupos focales para tomar insumos y crear la promesa de valor en la Policía Nacional, para las narrativas que realmente influyen en el comportamiento policial. 
</t>
    </r>
    <r>
      <rPr>
        <b/>
        <sz val="10"/>
        <color rgb="FF000000"/>
        <rFont val="Arial"/>
        <family val="2"/>
      </rPr>
      <t xml:space="preserve">Evidencia: </t>
    </r>
    <r>
      <rPr>
        <sz val="10"/>
        <color rgb="FF000000"/>
        <rFont val="Arial"/>
        <family val="2"/>
      </rPr>
      <t>comunicación oficial dirigida al jefe COEST con el informe ejecutivo de las visitas a las diferentes regiones de policía.</t>
    </r>
  </si>
  <si>
    <r>
      <t xml:space="preserve">Generar un consolidado y poder revisarlo más adelante a la luz de las hipótesis iniciales planteadas en la metodología.
</t>
    </r>
    <r>
      <rPr>
        <b/>
        <sz val="10"/>
        <color rgb="FF000000"/>
        <rFont val="Arial"/>
        <family val="2"/>
      </rPr>
      <t>Evidencia:</t>
    </r>
    <r>
      <rPr>
        <sz val="10"/>
        <color rgb="FF000000"/>
        <rFont val="Arial"/>
        <family val="2"/>
      </rPr>
      <t xml:space="preserve"> Comunicación oficial dirigida al jefe COEST remitiendo el informe ejecutivo con los resultados de los espacios de conversación.</t>
    </r>
  </si>
  <si>
    <r>
      <t xml:space="preserve">Realizar un análisis de los insumos recogidos en el desarrollo de los espacios de conversación y construir el proyecto de la promesa de valor de la Policía Nacional para los  funcionarios. 
</t>
    </r>
    <r>
      <rPr>
        <b/>
        <sz val="10"/>
        <color rgb="FF000000"/>
        <rFont val="Arial"/>
        <family val="2"/>
      </rPr>
      <t xml:space="preserve">Evidencia: </t>
    </r>
    <r>
      <rPr>
        <sz val="10"/>
        <color rgb="FF000000"/>
        <rFont val="Arial"/>
        <family val="2"/>
      </rPr>
      <t xml:space="preserve">comunicación oficial dirigida al jefe COEST remitiendo el informe ejecutivo con la evaluación del impacto de los espacios de conversación. </t>
    </r>
  </si>
  <si>
    <r>
      <t xml:space="preserve">Presentar propuesta de la revista digital de la Policía Nacional conforme a las necesidades institucionales y la población.
</t>
    </r>
    <r>
      <rPr>
        <b/>
        <sz val="10"/>
        <color rgb="FF000000"/>
        <rFont val="Arial"/>
        <family val="2"/>
      </rPr>
      <t>Evidencia:</t>
    </r>
    <r>
      <rPr>
        <sz val="10"/>
        <color rgb="FF000000"/>
        <rFont val="Arial"/>
        <family val="2"/>
      </rPr>
      <t xml:space="preserve"> Comunicación oficial dirigida al jefe de COEST remitiendo el informe ejecutivo con la propuesta de la revista digital.</t>
    </r>
  </si>
  <si>
    <r>
      <t xml:space="preserve">Realizar lanzamiento y difusión de la revista digital a todos los funcionarios de Policía Nacional.
</t>
    </r>
    <r>
      <rPr>
        <b/>
        <sz val="10"/>
        <color rgb="FF000000"/>
        <rFont val="Arial"/>
        <family val="2"/>
      </rPr>
      <t>Evidencia:</t>
    </r>
    <r>
      <rPr>
        <sz val="10"/>
        <color rgb="FF000000"/>
        <rFont val="Arial"/>
        <family val="2"/>
      </rPr>
      <t xml:space="preserve"> Comunicación oficial dirigida al jefe de COEST relacionando las actividades desarrolladas para el lanzamiento de la revista Digital.</t>
    </r>
  </si>
  <si>
    <r>
      <t xml:space="preserve">Realizar encuesta de impacto y percepción al personal suscrito a la nueva revista digital, para el mejoramiento de la revista digital.
</t>
    </r>
    <r>
      <rPr>
        <b/>
        <sz val="10"/>
        <color rgb="FF000000"/>
        <rFont val="Arial"/>
        <family val="2"/>
      </rPr>
      <t>Evidencia</t>
    </r>
    <r>
      <rPr>
        <sz val="10"/>
        <color rgb="FF000000"/>
        <rFont val="Arial"/>
        <family val="2"/>
      </rPr>
      <t>: Comunicación oficial dirigida al jefe de COEST remitiendo informe ejecutivo con las los análisis de impacto, alcance y mejora para la revista digital de acuerdo a los insumos obtenidos.</t>
    </r>
  </si>
  <si>
    <r>
      <t xml:space="preserve">Realizar propuesta para el encuentro de la red de emisoras como un espacio de referencia y relacionamiento con locutores para el manejo y fortalecimiento de emisoras de la Policía Nacional .
</t>
    </r>
    <r>
      <rPr>
        <b/>
        <sz val="10"/>
        <color rgb="FF000000"/>
        <rFont val="Arial"/>
        <family val="2"/>
      </rPr>
      <t>Evidencia</t>
    </r>
    <r>
      <rPr>
        <sz val="10"/>
        <color rgb="FF000000"/>
        <rFont val="Arial"/>
        <family val="2"/>
      </rPr>
      <t>: Comunicado oficial dirigido al jefe COEST remitiendo informe ejecutivo relacionando la propuesta del encuentro de la red de emisoras.</t>
    </r>
  </si>
  <si>
    <r>
      <t xml:space="preserve">Realizar encuentro de la Red de emisoras de la Policía Nacional, como un espacio de actualización en diferentes metodologías radiales, estandarización de contenidos y nuevos retos para visibilizar la seguridad humana a través del servicio radial. 
</t>
    </r>
    <r>
      <rPr>
        <b/>
        <sz val="10"/>
        <color rgb="FF000000"/>
        <rFont val="Arial"/>
        <family val="2"/>
      </rPr>
      <t>Evidencia</t>
    </r>
    <r>
      <rPr>
        <sz val="10"/>
        <color rgb="FF000000"/>
        <rFont val="Arial"/>
        <family val="2"/>
      </rPr>
      <t>: Comunicado oficial al jefe COEST remitiendo informe ejecutivo  relacionando las actividades desarrolladas para el fortalecimiento de las emisoras Policía Nacional.</t>
    </r>
  </si>
  <si>
    <r>
      <t xml:space="preserve">Desarollar un plan de trabajo con las emisoras Policia Nacional con el fin de implementar las metodologias socializadas en el encuentro de emisoras. 
</t>
    </r>
    <r>
      <rPr>
        <b/>
        <sz val="10"/>
        <color rgb="FF000000"/>
        <rFont val="Arial"/>
        <family val="2"/>
      </rPr>
      <t>Evidencia</t>
    </r>
    <r>
      <rPr>
        <sz val="10"/>
        <color rgb="FF000000"/>
        <rFont val="Arial"/>
        <family val="2"/>
      </rPr>
      <t xml:space="preserve">: Comunicado oficial dirigida al jefe de COEST remitiendo informe ejecutivo relacionando el cumplimiento  de las metodologias radiales. </t>
    </r>
  </si>
  <si>
    <r>
      <t xml:space="preserve">Evaluar la Implementacion de las metodologias radiales implementadas por las emisoras de la Policia Nacional de acuerdo a las actividades realizadas en el  encuentro.
</t>
    </r>
    <r>
      <rPr>
        <b/>
        <sz val="10"/>
        <color rgb="FF000000"/>
        <rFont val="Arial"/>
        <family val="2"/>
      </rPr>
      <t>Evidencia:</t>
    </r>
    <r>
      <rPr>
        <sz val="10"/>
        <color rgb="FF000000"/>
        <rFont val="Arial"/>
        <family val="2"/>
      </rPr>
      <t xml:space="preserve"> Comunicado oficial dirigida al jefe de COEST remitiendo informe ejecutivo de los avances obtenidos para el fotalecimieto de las emisoras de la Policía Nacional.</t>
    </r>
  </si>
  <si>
    <r>
      <t xml:space="preserve">Diseñar la propuesta para desarrollar un cortometraje basado en historias policiales que permitan evidenciar el lado humano de los funcionarios de la institución con el fin de resaltar  las acciones diferenciales que realizan los policías y fortalecer el relacionamiento con la comunidad.
</t>
    </r>
    <r>
      <rPr>
        <b/>
        <sz val="10"/>
        <color rgb="FF000000"/>
        <rFont val="Arial"/>
        <family val="2"/>
      </rPr>
      <t xml:space="preserve">Evidencia: </t>
    </r>
    <r>
      <rPr>
        <sz val="10"/>
        <color rgb="FF000000"/>
        <rFont val="Arial"/>
        <family val="2"/>
      </rPr>
      <t xml:space="preserve">Comunicado oficial el jefe COEST relacionando la estructura de la propuesta del cortometraje a desarrollar </t>
    </r>
  </si>
  <si>
    <r>
      <t xml:space="preserve">Realizar el lanzamiento a los grupos de valor e interes del cortometraje desarrollado con el fin de fortalecer el relacionamiento con la comunidad.
</t>
    </r>
    <r>
      <rPr>
        <b/>
        <sz val="10"/>
        <color rgb="FF000000"/>
        <rFont val="Arial"/>
        <family val="2"/>
      </rPr>
      <t>Evidencia:</t>
    </r>
    <r>
      <rPr>
        <sz val="10"/>
        <color rgb="FF000000"/>
        <rFont val="Arial"/>
        <family val="2"/>
      </rPr>
      <t xml:space="preserve"> Comunicado oficial al jefe COEST de las actividades realizadas durante el lanzamiento.</t>
    </r>
  </si>
  <si>
    <r>
      <t xml:space="preserve">Aplicar un instrumento para medir la percepcion y el impacto de los resultados obtenidos en el lanzamiento del cortometraje desarrollado para establecer líneas comunicacionales y ofertas de valor para desarrollar productos audiovisuales innovadores.
</t>
    </r>
    <r>
      <rPr>
        <b/>
        <sz val="10"/>
        <color rgb="FF000000"/>
        <rFont val="Arial"/>
        <family val="2"/>
      </rPr>
      <t>Evidencia:</t>
    </r>
    <r>
      <rPr>
        <sz val="10"/>
        <color rgb="FF000000"/>
        <rFont val="Arial"/>
        <family val="2"/>
      </rPr>
      <t xml:space="preserve">Comunicado oficial al jefe de COEST relacionando los resultados y las propuestas para futuros productos audiovisuales a desarrollar de acuerdo al impacto obtenido con el cortometraje. </t>
    </r>
  </si>
  <si>
    <r>
      <t xml:space="preserve">Objetivo estratégico: </t>
    </r>
    <r>
      <rPr>
        <sz val="10"/>
        <rFont val="Arial"/>
        <family val="2"/>
      </rPr>
      <t>SP2 Fortalecer los canales para el relacionamiento entre policía, comunidad y autoridades político administrativas en función de la convivencia ciudadana</t>
    </r>
  </si>
  <si>
    <r>
      <t xml:space="preserve">Iniciativa estratégica: </t>
    </r>
    <r>
      <rPr>
        <sz val="10"/>
        <color rgb="FF000000"/>
        <rFont val="Arial"/>
        <family val="2"/>
      </rPr>
      <t>Fortalecer el despliegue de la comunicación pública en la Institución</t>
    </r>
  </si>
  <si>
    <r>
      <t xml:space="preserve">META: </t>
    </r>
    <r>
      <rPr>
        <sz val="10"/>
        <color theme="1"/>
        <rFont val="Arial"/>
        <family val="2"/>
      </rPr>
      <t>P/D</t>
    </r>
  </si>
  <si>
    <r>
      <t xml:space="preserve">Ejecución y desarrollo del seminario de comunicaciones estratégicas por parte del personal seleccionado de los grupos decentralizados COEST.
</t>
    </r>
    <r>
      <rPr>
        <b/>
        <sz val="10"/>
        <color rgb="FF000000"/>
        <rFont val="Arial"/>
        <family val="2"/>
      </rPr>
      <t xml:space="preserve">Evidencia: </t>
    </r>
    <r>
      <rPr>
        <sz val="10"/>
        <color rgb="FF000000"/>
        <rFont val="Arial"/>
        <family val="2"/>
      </rPr>
      <t>Comunicación oficial dirigida al jefe de COEST con el informe ejecutivo de la implementación del seminario de Comunicaciones Estratégicas.</t>
    </r>
  </si>
  <si>
    <t>DIRECCIÓN ANTISECUESTRO Y ANTIEXTORSIÓN</t>
  </si>
  <si>
    <t xml:space="preserve">Fecha
Inicio
</t>
  </si>
  <si>
    <t xml:space="preserve">Fecha
Final
 </t>
  </si>
  <si>
    <t>1. Establecer el método de recolección de información.</t>
  </si>
  <si>
    <t>2. Despliegue del metodo de recolección de la información.</t>
  </si>
  <si>
    <r>
      <t xml:space="preserve">Desplegar el método de recolección de información, con los parametros para su diligenciamiento a las unidades de prevención de los GAULA, con el propósito de obtener insumos para el diseño de un plan comunicacional digital.
</t>
    </r>
    <r>
      <rPr>
        <b/>
        <sz val="10"/>
        <color rgb="FF000000"/>
        <rFont val="Arial"/>
        <family val="2"/>
      </rPr>
      <t>EVIDENCIA</t>
    </r>
    <r>
      <rPr>
        <sz val="10"/>
        <color rgb="FF000000"/>
        <rFont val="Arial"/>
        <family val="2"/>
      </rPr>
      <t>:Comunicación oficial dirigida al  Director Antisecuestro y Antiextorsión, remitiendo informe ejecutivo   con los resultados del metodo de recolección de la información.</t>
    </r>
  </si>
  <si>
    <t>30/05/2023</t>
  </si>
  <si>
    <t xml:space="preserve">3. Diseño del plan comunicacional digital gremial. </t>
  </si>
  <si>
    <r>
      <t xml:space="preserve">Diseñar un plan comunicacional digital gremial de acuerdo a los modus operandi más recurrentes y/o segmentos poblacionales identificados a través del método de recolección de información.
</t>
    </r>
    <r>
      <rPr>
        <b/>
        <sz val="10"/>
        <color rgb="FF000000"/>
        <rFont val="Arial"/>
        <family val="2"/>
      </rPr>
      <t>EVIDENCIA</t>
    </r>
    <r>
      <rPr>
        <sz val="10"/>
        <color rgb="FF000000"/>
        <rFont val="Arial"/>
        <family val="2"/>
      </rPr>
      <t xml:space="preserve">: Comunicación oficial dirigida al  Director Antisecuestro y Antiextorsión, remitiendo informe ejecutivo, con el plan comunicacional digital gremial. </t>
    </r>
  </si>
  <si>
    <t>31/7/2023</t>
  </si>
  <si>
    <t>4. Despliegue del plan comunicacional en medios digitales.</t>
  </si>
  <si>
    <r>
      <t xml:space="preserve">Implementar acciones de corresponsabilidad que permita el desarrollo del plan comunicacional digital, a través de la optimización de los medios digitales de aliados estratégicos, fortaleciendo la cobertura de las unidades de prevención de los GAULA.
</t>
    </r>
    <r>
      <rPr>
        <b/>
        <sz val="10"/>
        <color rgb="FF000000"/>
        <rFont val="Arial"/>
        <family val="2"/>
      </rPr>
      <t>EVIDENCIA</t>
    </r>
    <r>
      <rPr>
        <sz val="10"/>
        <color rgb="FF000000"/>
        <rFont val="Arial"/>
        <family val="2"/>
      </rPr>
      <t xml:space="preserve">: Comunicación oficial dirigida al al Director Antisecuestro y Antiextorsión, remitiendo informe ejecutivo  relacionando los canales de difusión implementados y cantidad de difusiones.  </t>
    </r>
  </si>
  <si>
    <t>30/09/2023
30/11/2023</t>
  </si>
  <si>
    <t>5. Medir el impacto del método de recolección de información.</t>
  </si>
  <si>
    <t>15/12/2023</t>
  </si>
  <si>
    <t xml:space="preserve">ELABORÓ:
CT. YESSICA LORENA SÁNCHEZ ARCOS
Jefe Grupo de Prevención DIASE (E) </t>
  </si>
  <si>
    <t>Responsable: Director Antisecuestro y Antiextorsión</t>
  </si>
  <si>
    <t xml:space="preserve">
Jefe Grupo de Prevención DIASE</t>
  </si>
  <si>
    <t>Jefe Grupo de Prevención DIASE</t>
  </si>
  <si>
    <t>01/08/2023
01/10/2023</t>
  </si>
  <si>
    <t>REVISÓ: 
Mayor LEONEBAR MOJICA TORRES
Jefe de Planeación  DIASE</t>
  </si>
  <si>
    <t>APROBÓ: 
Coronel  GIOVANNI CRISTANCHO ZANBRANO    
Director Antisecuestro y Antiextorsión (E)</t>
  </si>
  <si>
    <r>
      <t xml:space="preserve">Indicador:
</t>
    </r>
    <r>
      <rPr>
        <sz val="10"/>
        <rFont val="Arial"/>
        <family val="2"/>
      </rPr>
      <t>Tasa de seguidores en redes sociales (Twitter, Facebook, YouTube)</t>
    </r>
  </si>
  <si>
    <r>
      <rPr>
        <b/>
        <sz val="10"/>
        <rFont val="Arial"/>
        <family val="2"/>
      </rPr>
      <t xml:space="preserve">Objetivo estratégico: </t>
    </r>
    <r>
      <rPr>
        <sz val="10"/>
        <rFont val="Arial"/>
        <family val="2"/>
      </rPr>
      <t>SP1. Fortalecer la participación cívica a través de la oferta institucional en prevención para contribuir a la convivencia.</t>
    </r>
  </si>
  <si>
    <r>
      <t xml:space="preserve">Diseñar el método de recolección de información para las unidades de prevención de los GAULA, que permita aportar insumos para el direccionamiento del servicio de Antisecuestro y Antiextorsión.
</t>
    </r>
    <r>
      <rPr>
        <b/>
        <sz val="10"/>
        <color rgb="FF000000"/>
        <rFont val="Arial"/>
        <family val="2"/>
      </rPr>
      <t>EVIDENCIA</t>
    </r>
    <r>
      <rPr>
        <sz val="10"/>
        <color rgb="FF000000"/>
        <rFont val="Arial"/>
        <family val="2"/>
      </rPr>
      <t xml:space="preserve">: Comunicación oficial dirigida al al Director Antisecuestro y Antiextorsión remitiendo informe ejecutivo con el método de recolección de información establecido para las unidades desconcentradas. </t>
    </r>
  </si>
  <si>
    <r>
      <rPr>
        <b/>
        <sz val="10"/>
        <color rgb="FF000000"/>
        <rFont val="Arial"/>
        <family val="2"/>
      </rPr>
      <t xml:space="preserve">Iniciativa estratégica: </t>
    </r>
    <r>
      <rPr>
        <sz val="10"/>
        <color rgb="FF000000"/>
        <rFont val="Arial"/>
        <family val="2"/>
      </rPr>
      <t>Prevención dinámica y felxible, enfocada a contrarrestar los delitos de secuestro y la extorsión en segmentos poblacionales con mayor vulnerabilidad a comisión de estos delitos.</t>
    </r>
  </si>
  <si>
    <r>
      <rPr>
        <b/>
        <sz val="10"/>
        <color rgb="FF000000"/>
        <rFont val="Arial"/>
        <family val="2"/>
      </rPr>
      <t>Nombre del plan:</t>
    </r>
    <r>
      <rPr>
        <sz val="10"/>
        <color rgb="FF000000"/>
        <rFont val="Arial"/>
        <family val="2"/>
      </rPr>
      <t xml:space="preserve"> DIASE_2023_SP1_Fortalecer la prevención del secuestro y la extorsión a traves de medios digitales empleando un metodo de recolección de información.</t>
    </r>
  </si>
  <si>
    <r>
      <rPr>
        <b/>
        <sz val="10"/>
        <color rgb="FF000000"/>
        <rFont val="Arial"/>
        <family val="2"/>
      </rPr>
      <t>Descripción:</t>
    </r>
    <r>
      <rPr>
        <sz val="10"/>
        <color rgb="FF000000"/>
        <rFont val="Arial"/>
        <family val="2"/>
      </rPr>
      <t xml:space="preserve"> Diseñar un método de recolección de información y comunicacional que permita el fortalecimiento de la cobertura de los servicios de las unidades de prevención en los GAULA, a través de la optimización de los medios digitales de los aliados estratégicos.</t>
    </r>
  </si>
  <si>
    <r>
      <rPr>
        <b/>
        <sz val="10"/>
        <rFont val="Arial"/>
        <family val="2"/>
      </rPr>
      <t>Responsable:</t>
    </r>
    <r>
      <rPr>
        <sz val="10"/>
        <rFont val="Arial"/>
        <family val="2"/>
      </rPr>
      <t xml:space="preserve"> Director Antisecuestro y Antiextorsión</t>
    </r>
  </si>
  <si>
    <r>
      <rPr>
        <b/>
        <sz val="10"/>
        <rFont val="Arial"/>
        <family val="2"/>
      </rPr>
      <t xml:space="preserve">Proceso: </t>
    </r>
    <r>
      <rPr>
        <sz val="10"/>
        <rFont val="Arial"/>
        <family val="2"/>
      </rPr>
      <t>Prevención del Secuestro y la Extorsión</t>
    </r>
  </si>
  <si>
    <r>
      <rPr>
        <b/>
        <sz val="10"/>
        <rFont val="Arial"/>
        <family val="2"/>
      </rPr>
      <t xml:space="preserve">Área organizacional: </t>
    </r>
    <r>
      <rPr>
        <sz val="10"/>
        <rFont val="Arial"/>
        <family val="2"/>
      </rPr>
      <t>GRUPV-DIASE</t>
    </r>
  </si>
  <si>
    <r>
      <rPr>
        <b/>
        <sz val="10"/>
        <color rgb="FF000000"/>
        <rFont val="Arial"/>
        <family val="2"/>
      </rPr>
      <t>Presupuesto:</t>
    </r>
    <r>
      <rPr>
        <sz val="10"/>
        <color rgb="FF000000"/>
        <rFont val="Arial"/>
        <family val="2"/>
      </rPr>
      <t xml:space="preserve"> 79.192.942</t>
    </r>
  </si>
  <si>
    <r>
      <t xml:space="preserve">ELABORÓ: 
</t>
    </r>
    <r>
      <rPr>
        <sz val="10"/>
        <color rgb="FF000000"/>
        <rFont val="Arial"/>
        <family val="2"/>
      </rPr>
      <t xml:space="preserve">
Mayor JEIFRISON JOHAN RANGEL TORRES 
Jefe Área de Seguridad Ambiental y Recursos Naturales DICAR (E)
</t>
    </r>
    <r>
      <rPr>
        <b/>
        <sz val="10"/>
        <color rgb="FF000000"/>
        <rFont val="Arial"/>
        <family val="2"/>
      </rPr>
      <t xml:space="preserve">
</t>
    </r>
  </si>
  <si>
    <r>
      <t xml:space="preserve">REVISÓ: 
</t>
    </r>
    <r>
      <rPr>
        <sz val="10"/>
        <color rgb="FF000000"/>
        <rFont val="Arial"/>
        <family val="2"/>
      </rPr>
      <t xml:space="preserve">
Teniente Coronel </t>
    </r>
    <r>
      <rPr>
        <b/>
        <sz val="10"/>
        <color rgb="FF000000"/>
        <rFont val="Arial"/>
        <family val="2"/>
      </rPr>
      <t xml:space="preserve">JUAN SEBASTIÁN GÓMEZ RESTREPO </t>
    </r>
    <r>
      <rPr>
        <sz val="10"/>
        <color rgb="FF000000"/>
        <rFont val="Arial"/>
        <family val="2"/>
      </rPr>
      <t xml:space="preserve">
Jefe Planeación Dirección de Carabineros y Seguridad Rural</t>
    </r>
    <r>
      <rPr>
        <b/>
        <sz val="10"/>
        <color rgb="FF000000"/>
        <rFont val="Arial"/>
        <family val="2"/>
      </rPr>
      <t xml:space="preserve">
</t>
    </r>
  </si>
  <si>
    <r>
      <t>APROBÓ:</t>
    </r>
    <r>
      <rPr>
        <sz val="10"/>
        <color rgb="FF000000"/>
        <rFont val="Arial"/>
        <family val="2"/>
      </rPr>
      <t xml:space="preserve"> 
Coronel </t>
    </r>
    <r>
      <rPr>
        <b/>
        <sz val="10"/>
        <color rgb="FF000000"/>
        <rFont val="Arial"/>
        <family val="2"/>
      </rPr>
      <t xml:space="preserve">WILLIAM CASTAÑO RAMOS </t>
    </r>
    <r>
      <rPr>
        <sz val="10"/>
        <color rgb="FF000000"/>
        <rFont val="Arial"/>
        <family val="2"/>
      </rPr>
      <t xml:space="preserve">
Director de Carabineros y Seguridad Rural</t>
    </r>
  </si>
  <si>
    <r>
      <t xml:space="preserve">ELABORÓ: 
</t>
    </r>
    <r>
      <rPr>
        <sz val="10"/>
        <rFont val="Arial"/>
        <family val="2"/>
      </rPr>
      <t>Mayor. EDER STEVEN MUÑOZ GARCÍA
Jefe Planeación de Antinarcóticos</t>
    </r>
    <r>
      <rPr>
        <b/>
        <sz val="10"/>
        <rFont val="Arial"/>
        <family val="2"/>
      </rPr>
      <t xml:space="preserve">
</t>
    </r>
  </si>
  <si>
    <r>
      <t xml:space="preserve">REVISÓ: 
</t>
    </r>
    <r>
      <rPr>
        <sz val="10"/>
        <rFont val="Arial"/>
        <family val="2"/>
      </rPr>
      <t>Coronel. JOHN CARLOS ROJAS RINCÓN
Subdirector de Antinarcóticos (E)</t>
    </r>
    <r>
      <rPr>
        <b/>
        <sz val="10"/>
        <rFont val="Arial"/>
        <family val="2"/>
      </rPr>
      <t xml:space="preserve">
</t>
    </r>
  </si>
  <si>
    <r>
      <t xml:space="preserve">APROBÓ: 
</t>
    </r>
    <r>
      <rPr>
        <sz val="10"/>
        <rFont val="Arial"/>
        <family val="2"/>
      </rPr>
      <t>Coronel. OSCAR MAURICIO RICO GUZMÁN
Director de Antinarcóticos (E)</t>
    </r>
    <r>
      <rPr>
        <b/>
        <sz val="10"/>
        <rFont val="Arial"/>
        <family val="2"/>
      </rPr>
      <t xml:space="preserve">
</t>
    </r>
  </si>
  <si>
    <r>
      <t xml:space="preserve">Evaluar la información con los resultados obtenidos mediante la implementacion del metodo de recoleccion de informacion, identificando objetividad y efectividad. 
</t>
    </r>
    <r>
      <rPr>
        <b/>
        <sz val="10"/>
        <color rgb="FF000000"/>
        <rFont val="Arial"/>
        <family val="2"/>
      </rPr>
      <t>EVIDENCIA</t>
    </r>
    <r>
      <rPr>
        <sz val="10"/>
        <color rgb="FF000000"/>
        <rFont val="Arial"/>
        <family val="2"/>
      </rPr>
      <t>: Comunicación oficial dirigida al al Director Antisecuestro y Antiextorsión, remitiendo informe ejecutivo  con los resultados obtenidos de la implementación del método de recolección de información.</t>
    </r>
  </si>
  <si>
    <r>
      <t>Proceso:</t>
    </r>
    <r>
      <rPr>
        <sz val="10"/>
        <color rgb="FF000000"/>
        <rFont val="Arial"/>
        <family val="2"/>
      </rPr>
      <t xml:space="preserve"> Protección al Ambiente y los Recursos Naturales</t>
    </r>
  </si>
  <si>
    <r>
      <rPr>
        <b/>
        <sz val="10"/>
        <color rgb="FF000000"/>
        <rFont val="Arial"/>
        <family val="2"/>
      </rPr>
      <t>Nombre del plan:</t>
    </r>
    <r>
      <rPr>
        <sz val="10"/>
        <color rgb="FF000000"/>
        <rFont val="Arial"/>
        <family val="2"/>
      </rPr>
      <t xml:space="preserve"> DIRAN_2023_SP1_Intervenciones priorizadas mediante el uso de una herramienta tecnológica que permita mitigar factores de riesgo asociados al consumo, tráfico y comercialización de SPA.</t>
    </r>
  </si>
  <si>
    <t xml:space="preserve">1. Implementar la estrategia investigativa para  reducir el delito de extorsión originada desde los centros carcelarios. </t>
  </si>
  <si>
    <t xml:space="preserve">01/01/2023
</t>
  </si>
  <si>
    <t xml:space="preserve">28/02/2023
</t>
  </si>
  <si>
    <t>2. Efectuar allanamientos a los Establecimientos Penitenciarios y Carcelarios priorizados y traslados de la Población Privada de la Libertad “PPL”.</t>
  </si>
  <si>
    <t>01/01/2023
01/04/2023
01/07/2023
01/10/2023</t>
  </si>
  <si>
    <t>3. Realizar minería de datos a las extracciones forenses.</t>
  </si>
  <si>
    <t>05/04/2023
05/07/2023
05/10/2023
20/12/2023</t>
  </si>
  <si>
    <t>4. Medir el impacto enfocado a contrarrestar el flagelo de la extorsión carcelaria a nivel país a través de la investigación criminal.</t>
  </si>
  <si>
    <t>15//12/2023</t>
  </si>
  <si>
    <t>ELABORÓ: 
Mayor  CAMILO ANDRES LOPEZ RAMIREZ 
Jefe Seccional de Investigación Criminal DIASE</t>
  </si>
  <si>
    <t>REVISÓ: 
Mayor LEONEBAR MOJICA TORRES
Jefe Planeación DIASE</t>
  </si>
  <si>
    <t xml:space="preserve">APROBÓ: 
Coronel  GIOVANNI CRISTANCHO ZANBRANO    
Director Antisecuestro y Antiextorsión (E)
</t>
  </si>
  <si>
    <r>
      <t xml:space="preserve">Indicador:
</t>
    </r>
    <r>
      <rPr>
        <sz val="10"/>
        <color theme="1"/>
        <rFont val="Arial"/>
        <family val="2"/>
      </rPr>
      <t>Personas sensibilizadas en las actividades y campañas de prevención frente a la producción, tráfico y consumo de drogas.</t>
    </r>
  </si>
  <si>
    <r>
      <t xml:space="preserve">Indicador:
</t>
    </r>
    <r>
      <rPr>
        <sz val="10"/>
        <rFont val="Arial"/>
        <family val="2"/>
      </rPr>
      <t>Hectáreas de Cultivos Ilícitos Erradicados Manualmente - DIRAN.</t>
    </r>
  </si>
  <si>
    <r>
      <t xml:space="preserve">Indicador:
</t>
    </r>
    <r>
      <rPr>
        <sz val="10"/>
        <rFont val="Arial"/>
        <family val="2"/>
      </rPr>
      <t>Porcentaje de planes de acción que aportan a la gestión operativa y preventiva.</t>
    </r>
  </si>
  <si>
    <r>
      <rPr>
        <b/>
        <sz val="10"/>
        <rFont val="Arial"/>
        <family val="2"/>
      </rPr>
      <t xml:space="preserve">Indicador:
</t>
    </r>
    <r>
      <rPr>
        <sz val="10"/>
        <rFont val="Arial"/>
        <family val="2"/>
      </rPr>
      <t xml:space="preserve">Tasa de participación ciudadana en la oferta de prevención y educación de la Policía Nacional. </t>
    </r>
  </si>
  <si>
    <r>
      <rPr>
        <b/>
        <sz val="10"/>
        <rFont val="Arial"/>
        <family val="2"/>
      </rPr>
      <t xml:space="preserve">Objetivo estratégico: </t>
    </r>
    <r>
      <rPr>
        <sz val="10"/>
        <rFont val="Arial"/>
        <family val="2"/>
      </rPr>
      <t>SP3 Adecuar las capacidades de la institución para contrarrestar los factores que afectan la convivencia.</t>
    </r>
  </si>
  <si>
    <r>
      <rPr>
        <b/>
        <sz val="10"/>
        <color rgb="FF000000"/>
        <rFont val="Arial"/>
        <family val="2"/>
      </rPr>
      <t>Iniciativa estratégica:</t>
    </r>
    <r>
      <rPr>
        <sz val="10"/>
        <color rgb="FF000000"/>
        <rFont val="Arial"/>
        <family val="2"/>
      </rPr>
      <t xml:space="preserve"> Contrarrestar el flagelo de la extorsión carcelaria a nivel país a través de la investigación criminal.</t>
    </r>
  </si>
  <si>
    <r>
      <rPr>
        <b/>
        <sz val="10"/>
        <rFont val="Arial"/>
        <family val="2"/>
      </rPr>
      <t>Descripción:</t>
    </r>
    <r>
      <rPr>
        <sz val="10"/>
        <rFont val="Arial"/>
        <family val="2"/>
      </rPr>
      <t xml:space="preserve"> Lograr la disrupción del fenómeno de la extorsión carcelaria a nivel país generada desde los ERON priorizados, con el fin de atacar la cadena criminal, a través de la implementación de la estrategia investigativa médiate la fase III.</t>
    </r>
  </si>
  <si>
    <r>
      <rPr>
        <b/>
        <sz val="10"/>
        <rFont val="Arial"/>
        <family val="2"/>
      </rPr>
      <t xml:space="preserve">Indicador: 
</t>
    </r>
    <r>
      <rPr>
        <sz val="10"/>
        <rFont val="Arial"/>
        <family val="2"/>
      </rPr>
      <t>Porcentaje articulación de capacidades a partir del Análisis Integral de Seguridad y Convivencia Ciudadana.</t>
    </r>
  </si>
  <si>
    <r>
      <rPr>
        <b/>
        <sz val="10"/>
        <rFont val="Arial"/>
        <family val="2"/>
      </rPr>
      <t xml:space="preserve">Área organizacional: </t>
    </r>
    <r>
      <rPr>
        <sz val="10"/>
        <rFont val="Arial"/>
        <family val="2"/>
      </rPr>
      <t>SIJIN-DIASE</t>
    </r>
  </si>
  <si>
    <r>
      <rPr>
        <b/>
        <sz val="10"/>
        <rFont val="Arial"/>
        <family val="2"/>
      </rPr>
      <t>Presupuesto:</t>
    </r>
    <r>
      <rPr>
        <sz val="10"/>
        <rFont val="Arial"/>
        <family val="2"/>
      </rPr>
      <t xml:space="preserve"> 167.485.303</t>
    </r>
  </si>
  <si>
    <r>
      <t xml:space="preserve">Identificación </t>
    </r>
    <r>
      <rPr>
        <sz val="10"/>
        <color rgb="FFFF0000"/>
        <rFont val="Arial"/>
        <family val="2"/>
      </rPr>
      <t xml:space="preserve"> </t>
    </r>
    <r>
      <rPr>
        <sz val="10"/>
        <color rgb="FF000000"/>
        <rFont val="Arial"/>
        <family val="2"/>
      </rPr>
      <t xml:space="preserve">de la estructuración de análisis criminológico y estratégico, se adelantará la priorización de los Establecimientos de Reclusión del Orden Nacional “ERON”, de mayor injerencia en el delito de extorsión.                                            
</t>
    </r>
    <r>
      <rPr>
        <b/>
        <sz val="10"/>
        <color rgb="FF000000"/>
        <rFont val="Arial"/>
        <family val="2"/>
      </rPr>
      <t xml:space="preserve">EVIDENCIA: </t>
    </r>
    <r>
      <rPr>
        <sz val="10"/>
        <color rgb="FF000000"/>
        <rFont val="Arial"/>
        <family val="2"/>
      </rPr>
      <t>Comunicación oficial dirigida al Director Antisecuestro y Antiextorsión remitiendo informe ejecutivo del diagnóstico de los centros carcelarios con mayor incidencia frente al delito de extorsión y sus nuevos modus operandi para contrarrestar el delito.</t>
    </r>
  </si>
  <si>
    <r>
      <t xml:space="preserve">Adelantar el despliegue de macrooperaciones a los Establecimientos Penitenciarios y Carcelarios priorizados, con el fin de afectar la renta criminal con el traslado de Población Privada de la Libertad “PPL”, cuentahabientes, funcionarios INPEC, incautación de celulares y el bloqueo de los IMEI, con el fin de reducir las llamadas extorsivas generadas desde los centros carcelarios y penitenciarios.
</t>
    </r>
    <r>
      <rPr>
        <b/>
        <sz val="10"/>
        <color rgb="FF000000"/>
        <rFont val="Arial"/>
        <family val="2"/>
      </rPr>
      <t>EVIDENCIA</t>
    </r>
    <r>
      <rPr>
        <sz val="10"/>
        <color rgb="FF000000"/>
        <rFont val="Arial"/>
        <family val="2"/>
      </rPr>
      <t xml:space="preserve">:Comunicación oficial dirigida al Director Antisecuestro y Antiextorsión remitiendo informe ejecutivo con los resultados operacionales de los allamanientos  realizados en los centros carcelarios priorizados. </t>
    </r>
  </si>
  <si>
    <r>
      <t xml:space="preserve">05/04/2023
</t>
    </r>
    <r>
      <rPr>
        <i/>
        <sz val="10"/>
        <rFont val="Arial"/>
        <family val="2"/>
      </rPr>
      <t>05/07/2023</t>
    </r>
    <r>
      <rPr>
        <sz val="10"/>
        <rFont val="Arial"/>
        <family val="2"/>
      </rPr>
      <t xml:space="preserve">
05/10/2023
20/12/2023</t>
    </r>
  </si>
  <si>
    <r>
      <t xml:space="preserve">Implementar análisis de BIG-DATA y minería de datos, con el fin de analizar la información extraída de la evidencia digital incautada en los Establecimientos Penitenciarios y Carcelarios, que permita identificar el modus operandi de las personas privadas de la libertad, así mismo la identificación de los victimarios inmersos en los delitos de extorsión.   
</t>
    </r>
    <r>
      <rPr>
        <b/>
        <sz val="10"/>
        <color rgb="FF000000"/>
        <rFont val="Arial"/>
        <family val="2"/>
      </rPr>
      <t>EVIDENCIA:</t>
    </r>
    <r>
      <rPr>
        <sz val="10"/>
        <color rgb="FF000000"/>
        <rFont val="Arial"/>
        <family val="2"/>
      </rPr>
      <t xml:space="preserve"> Comunicación oficial dirigida al Director Antisecuestro y Antiextorsión remitiendo informe ejecutivo con las extracciones forenses que permitan dar a conocer los EMP y EF como apoyo a los procesos investigativos de las unidades GAULA.</t>
    </r>
  </si>
  <si>
    <r>
      <t xml:space="preserve">Evaluar el impacto de la implementación de la estrategia investigativa médiate la fase III en los centros carcelarios priorizados para la Contrarrestar el flagelo de la extorsión carcelaria a nivel país a través de la investigación criminal.
</t>
    </r>
    <r>
      <rPr>
        <sz val="10"/>
        <color rgb="FFFF0000"/>
        <rFont val="Arial"/>
        <family val="2"/>
      </rPr>
      <t xml:space="preserve">
</t>
    </r>
    <r>
      <rPr>
        <b/>
        <sz val="10"/>
        <color rgb="FF000000"/>
        <rFont val="Arial"/>
        <family val="2"/>
      </rPr>
      <t xml:space="preserve">EVIDENCIA: </t>
    </r>
    <r>
      <rPr>
        <sz val="10"/>
        <color rgb="FF000000"/>
        <rFont val="Arial"/>
        <family val="2"/>
      </rPr>
      <t xml:space="preserve">Comunicación oficial dirigida al Director Antisecuestro y Antiextorsión , remitiendo informe ejecutivo con los resultados obtenidos implementación de la estrategia investigativa médiate la fase III en los centros carcelarios priorizados.
</t>
    </r>
  </si>
  <si>
    <r>
      <rPr>
        <b/>
        <sz val="10"/>
        <color rgb="FF000000"/>
        <rFont val="Arial"/>
        <family val="2"/>
      </rPr>
      <t xml:space="preserve">Nombre del plan: </t>
    </r>
    <r>
      <rPr>
        <sz val="10"/>
        <color rgb="FF000000"/>
        <rFont val="Arial"/>
        <family val="2"/>
      </rPr>
      <t>DIASE_2023_SP3_ Contrarrestar el fenómeno de la extorsión carcelaria a nivel país.</t>
    </r>
  </si>
  <si>
    <t xml:space="preserve">Jefe Seccional de Investigación Criminal DIASE  </t>
  </si>
  <si>
    <t>DIRECCIÓN DE BIENESTAR SOCIAL Y FAMILIA</t>
  </si>
  <si>
    <r>
      <t xml:space="preserve">Objetivo estratégico: </t>
    </r>
    <r>
      <rPr>
        <sz val="10"/>
        <rFont val="Arial"/>
        <family val="2"/>
      </rPr>
      <t xml:space="preserve">DHO3 – Incrementar el índice de satisfacción de los usuarios con los programas y servicios de bienestar social. </t>
    </r>
  </si>
  <si>
    <r>
      <t xml:space="preserve">Proceso:  </t>
    </r>
    <r>
      <rPr>
        <sz val="10"/>
        <color theme="1"/>
        <rFont val="Arial"/>
        <family val="2"/>
      </rPr>
      <t xml:space="preserve">Recreación, deporte, cultura y turismo </t>
    </r>
    <r>
      <rPr>
        <b/>
        <sz val="10"/>
        <color rgb="FFFF0000"/>
        <rFont val="Arial"/>
        <family val="2"/>
      </rPr>
      <t xml:space="preserve">  </t>
    </r>
  </si>
  <si>
    <r>
      <t xml:space="preserve">Área organizacional: </t>
    </r>
    <r>
      <rPr>
        <sz val="10"/>
        <rFont val="Arial"/>
        <family val="2"/>
      </rPr>
      <t>Grupo Recreación, deporte, cultura y turismo</t>
    </r>
  </si>
  <si>
    <r>
      <t xml:space="preserve">Presupuesto: </t>
    </r>
    <r>
      <rPr>
        <sz val="10"/>
        <rFont val="Arial"/>
        <family val="2"/>
      </rPr>
      <t xml:space="preserve">$217.428.819     </t>
    </r>
  </si>
  <si>
    <t>Categoría 1: Generar la sinergia corporativa como mecanismo de soporte para las unidades estratégicas de DIBIE</t>
  </si>
  <si>
    <t>1. Lograr un cambio en la cultura organizacional con orientación al afiliado denominada "En bienestar, nunca debemos estar conformes"</t>
  </si>
  <si>
    <r>
      <t xml:space="preserve">Presentar y realizar las actividades de las estrategia de cuadrante A de la matriz de iniciativas
</t>
    </r>
    <r>
      <rPr>
        <b/>
        <sz val="10"/>
        <rFont val="Arial"/>
        <family val="2"/>
      </rPr>
      <t xml:space="preserve">Entregable 1. </t>
    </r>
    <r>
      <rPr>
        <sz val="10"/>
        <rFont val="Arial"/>
        <family val="2"/>
      </rPr>
      <t xml:space="preserve">Comunicación oficial dirigida al Jefe de Planeación DIBIE remitiendo la estrategia del cuadrante A
</t>
    </r>
    <r>
      <rPr>
        <b/>
        <sz val="10"/>
        <rFont val="Arial"/>
        <family val="2"/>
      </rPr>
      <t>Entregable 2.</t>
    </r>
    <r>
      <rPr>
        <sz val="10"/>
        <rFont val="Arial"/>
        <family val="2"/>
      </rPr>
      <t xml:space="preserve"> Primer informe ejecutivo de los avances de implementación de la estrategia del cuadrante A
</t>
    </r>
    <r>
      <rPr>
        <b/>
        <sz val="10"/>
        <rFont val="Arial"/>
        <family val="2"/>
      </rPr>
      <t>Entregable 3.</t>
    </r>
    <r>
      <rPr>
        <sz val="10"/>
        <rFont val="Arial"/>
        <family val="2"/>
      </rPr>
      <t xml:space="preserve"> Segundo informe ejecutivo de los avances de implementación de la estrategia del cuadrante A</t>
    </r>
  </si>
  <si>
    <t>15/01/2023
16/03/2023
26/07/2023</t>
  </si>
  <si>
    <t>15/03/2023
25/07/2023
27/11/2023</t>
  </si>
  <si>
    <t>2. Realizar un ajuste en la ubicación laboral de los funcionarios para cumplir con la estrategia definida</t>
  </si>
  <si>
    <t>Verificación del cumplimiento del diseño del Plan de Mercadeo de Bienestar Social.
Entregable 1. Informe ejecutivo de las acciones tomadas de acuerdo al proyecto de rediseño organizacional
Entregable 2. Comunicación oficial dirigida al Jefe de Planeación DIBIE remitiendo el análisis de los ajustes generados en los perfiles de cargos de acuerdo al nuevo modelo organizacional</t>
  </si>
  <si>
    <t>26/01/2023
27/04/2023</t>
  </si>
  <si>
    <t>27/04/2023
28/06/2023</t>
  </si>
  <si>
    <t>3. Implementar el modelo de medición y seguimiento.</t>
  </si>
  <si>
    <t>Presentar el modelo definido para la medición y seguimiento de la cadena de valor de DIBIE y desarrollas las actividades para la implementación.
Entregable 1.  Comunicación oficial dirigida al Jefe de Planeación DIBIE remitiendo el modelo de medición y seguimiento de DIBIE
Entregable 2. Informe ejecutivo de los avances de implementación del modelo de medición y seguimiento de DIBIE</t>
  </si>
  <si>
    <t>26/01/2023
15/02/2023</t>
  </si>
  <si>
    <t>14/02/2023
19/08/202</t>
  </si>
  <si>
    <t xml:space="preserve">4. Revisar la implementación de las decisiones del modelo de sostenibilidad </t>
  </si>
  <si>
    <r>
      <t xml:space="preserve">Verificación del cumplimiento de las acciones ejecutadas frente a las decisiones tomadas del modelo de sostenibilidad 2022
</t>
    </r>
    <r>
      <rPr>
        <b/>
        <sz val="10"/>
        <rFont val="Arial"/>
        <family val="2"/>
      </rPr>
      <t>Entregable.</t>
    </r>
    <r>
      <rPr>
        <sz val="10"/>
        <rFont val="Arial"/>
        <family val="2"/>
      </rPr>
      <t xml:space="preserve"> Informe ejecutivo de la implementación de las decisiones del modelo de sostenibilidad 2022</t>
    </r>
  </si>
  <si>
    <t>5. Realizar seguimiento al cumplimiento de la sinergia  corporativa de la DIBIE</t>
  </si>
  <si>
    <r>
      <t xml:space="preserve">Verificación del cumplimiento a sinergia  corporativa de la DIBIE, como parte de la implementación 
</t>
    </r>
    <r>
      <rPr>
        <b/>
        <sz val="10"/>
        <rFont val="Arial"/>
        <family val="2"/>
      </rPr>
      <t>Entregable.</t>
    </r>
    <r>
      <rPr>
        <sz val="10"/>
        <rFont val="Arial"/>
        <family val="2"/>
      </rPr>
      <t xml:space="preserve"> Comunicación oficial dirigida al Jefe de Planeación DIBIE reminitendo informe ejecutivo con la verificación realizada del cumplimiento de las actividades de la sinergia corporativa</t>
    </r>
  </si>
  <si>
    <t>Categoría 2: Entregar una experiencia a los afiliados entre 2 y 6 años, a través de una plataforma de productos y servicios con énfasis en +tiempo y +Calidad de vida para ellos, su familia y su entorno social</t>
  </si>
  <si>
    <r>
      <t>6. Crear una "</t>
    </r>
    <r>
      <rPr>
        <i/>
        <sz val="10"/>
        <rFont val="Arial"/>
        <family val="2"/>
      </rPr>
      <t>Propuesta de Valor</t>
    </r>
    <r>
      <rPr>
        <sz val="10"/>
        <rFont val="Arial"/>
        <family val="2"/>
      </rPr>
      <t>" para cada uno de los Segmentos de Clientes identificados en los Centros Vacacionales y Recreativos.</t>
    </r>
  </si>
  <si>
    <r>
      <t xml:space="preserve">Construir la propuesta de valor del componente de centros vacacionales y centros recreativos en coordinación con los adminstradores a nivel nacional. 
</t>
    </r>
    <r>
      <rPr>
        <b/>
        <sz val="10"/>
        <rFont val="Arial"/>
        <family val="2"/>
      </rPr>
      <t xml:space="preserve">Entregable. </t>
    </r>
    <r>
      <rPr>
        <sz val="10"/>
        <rFont val="Arial"/>
        <family val="2"/>
      </rPr>
      <t>Comunicación oficial dirigida al Jefe de Planeación DIBIE anexando la "Modelo CANVAS" con la propuesta de valor</t>
    </r>
  </si>
  <si>
    <r>
      <t>7. Realizar el "</t>
    </r>
    <r>
      <rPr>
        <i/>
        <sz val="10"/>
        <rFont val="Arial"/>
        <family val="2"/>
      </rPr>
      <t>Estudio de Costo-Beneficio</t>
    </r>
    <r>
      <rPr>
        <sz val="10"/>
        <rFont val="Arial"/>
        <family val="2"/>
      </rPr>
      <t>" de la implementación de la "</t>
    </r>
    <r>
      <rPr>
        <i/>
        <sz val="10"/>
        <rFont val="Arial"/>
        <family val="2"/>
      </rPr>
      <t>Propuesta de Valor</t>
    </r>
    <r>
      <rPr>
        <sz val="10"/>
        <rFont val="Arial"/>
        <family val="2"/>
      </rPr>
      <t>" creada para cada uno de los Segmento identificados en los Centros Vacacionales y Recreativos.</t>
    </r>
  </si>
  <si>
    <r>
      <t xml:space="preserve">Realizar el "Estudio de Costo-Beneficio" de la implementación de la "Propuesta de Valor" creada para cada uno de los Segmento identificados en los Centros Vacacionales y Recreativos.
</t>
    </r>
    <r>
      <rPr>
        <b/>
        <sz val="10"/>
        <rFont val="Arial"/>
        <family val="2"/>
      </rPr>
      <t>Entregable.</t>
    </r>
    <r>
      <rPr>
        <sz val="10"/>
        <rFont val="Arial"/>
        <family val="2"/>
      </rPr>
      <t xml:space="preserve">  Comunicación oficial dirigida al Jefe de Planeación DIBIE, anexando el "Estudio de Costo-Beneficio"</t>
    </r>
  </si>
  <si>
    <t>8. Diseñar el portafolio de servicios para el componente, de acuerdo a los análisis de segementos y costo beneficio</t>
  </si>
  <si>
    <r>
      <t xml:space="preserve">Presentar el portafolio de servicios que se tiene en cada punto de servicio para los afiliados a la Dirección de Bienestar Social y Familia, de acuerdo con lso segmentos de clientes identificados poder hacer las proyección de ingresos 2024
</t>
    </r>
    <r>
      <rPr>
        <b/>
        <sz val="10"/>
        <rFont val="Arial"/>
        <family val="2"/>
      </rPr>
      <t>Entregable.</t>
    </r>
    <r>
      <rPr>
        <sz val="10"/>
        <rFont val="Arial"/>
        <family val="2"/>
      </rPr>
      <t xml:space="preserve">  Comunicación oficial dirigida al Jefe de Planeación DIBIE, anexando el portafolio de servicios por punto de servicio</t>
    </r>
  </si>
  <si>
    <r>
      <t>9.Implementar el modelo que establece las tarifas de los centros vacacionales "</t>
    </r>
    <r>
      <rPr>
        <i/>
        <sz val="10"/>
        <rFont val="Arial"/>
        <family val="2"/>
      </rPr>
      <t>Rediseño de Tarifas Diferenciales</t>
    </r>
    <r>
      <rPr>
        <sz val="10"/>
        <rFont val="Arial"/>
        <family val="2"/>
      </rPr>
      <t>"</t>
    </r>
  </si>
  <si>
    <r>
      <t xml:space="preserve">
Desarrollar las acciones de implementación que  permita la sostenibilidad financiera de los Centros Vacacionales y Recreativos, siendo competitivas frente a los hoteles de los Cajas de Compensación.
</t>
    </r>
    <r>
      <rPr>
        <b/>
        <sz val="10"/>
        <rFont val="Arial"/>
        <family val="2"/>
      </rPr>
      <t>Entregable.</t>
    </r>
    <r>
      <rPr>
        <sz val="10"/>
        <rFont val="Arial"/>
        <family val="2"/>
      </rPr>
      <t xml:space="preserve"> Informe ejecutivo con las nuevas tarifas dirigido al Director de Bienestar Social</t>
    </r>
  </si>
  <si>
    <r>
      <t>10. Identificar el "</t>
    </r>
    <r>
      <rPr>
        <i/>
        <sz val="10"/>
        <rFont val="Arial"/>
        <family val="2"/>
      </rPr>
      <t>Posicionamiento de Marca</t>
    </r>
    <r>
      <rPr>
        <sz val="10"/>
        <rFont val="Arial"/>
        <family val="2"/>
      </rPr>
      <t>" para promocionar el uso de los Centros Vacacionales y Recreativos</t>
    </r>
  </si>
  <si>
    <r>
      <t xml:space="preserve">Realizar las actividades para alcanzar el posicionamiento de marca de los centros vaacionales y recreativos a nivel nacional
</t>
    </r>
    <r>
      <rPr>
        <b/>
        <sz val="10"/>
        <rFont val="Arial"/>
        <family val="2"/>
      </rPr>
      <t>Entregable.</t>
    </r>
    <r>
      <rPr>
        <sz val="10"/>
        <rFont val="Arial"/>
        <family val="2"/>
      </rPr>
      <t xml:space="preserve"> Informe ejecutivo con la definición del postulado de posicionamiento de la unidad estratégica de recreación, turismo y cultura</t>
    </r>
  </si>
  <si>
    <t>11. Desarrollar estrategia de comunicación para posicionamiento de los centros vacacionales y recreativos en la comunidad policial.</t>
  </si>
  <si>
    <r>
      <t xml:space="preserve">Desarrollar junto con comunicaciones estratégicas la estrategia de comunicación para posicionar los centros vacacionales y recreativos en la comunidad policial.
</t>
    </r>
    <r>
      <rPr>
        <b/>
        <sz val="10"/>
        <rFont val="Arial"/>
        <family val="2"/>
      </rPr>
      <t>Entregable.</t>
    </r>
    <r>
      <rPr>
        <sz val="10"/>
        <rFont val="Arial"/>
        <family val="2"/>
      </rPr>
      <t xml:space="preserve"> Comunicación Oficial digirida al  Comunicación oficial dirigida al Jefe de Planeación DIBIE, donde se presente la estrategia de posicionamiento de centros vacacionales y recreativos</t>
    </r>
  </si>
  <si>
    <t>12. Realizar seguimiento al cumplimiento de las acciones planteadas en la categoría 2</t>
  </si>
  <si>
    <r>
      <t xml:space="preserve">Verificación del cumplimiento de las acciones planteadas en la categoría 2, como parte de la implementación 
</t>
    </r>
    <r>
      <rPr>
        <b/>
        <sz val="10"/>
        <rFont val="Arial"/>
        <family val="2"/>
      </rPr>
      <t>Entregable.</t>
    </r>
    <r>
      <rPr>
        <sz val="10"/>
        <rFont val="Arial"/>
        <family val="2"/>
      </rPr>
      <t xml:space="preserve"> Comunicación oficial dirigida al Jefe de Planeación DIBIE remitiendo informe ejecutivo con la verificación realizada del cumplimiento de las actividades de la planteadas en la categoría 2</t>
    </r>
  </si>
  <si>
    <t>Categoría 3: Desarrollar el modelo de sostenibilidad y sus decisiones en el componente de vivienda fiscal</t>
  </si>
  <si>
    <t>13. Determinar el valor de los inmuebles fiscales de la ciudad de Bogotá</t>
  </si>
  <si>
    <r>
      <t xml:space="preserve">Actualizar el valor contable de los predios fiscales de la ciudad de Bogotá. 
</t>
    </r>
    <r>
      <rPr>
        <b/>
        <sz val="10"/>
        <rFont val="Arial"/>
        <family val="2"/>
      </rPr>
      <t xml:space="preserve">Entregable. </t>
    </r>
    <r>
      <rPr>
        <sz val="10"/>
        <rFont val="Arial"/>
        <family val="2"/>
      </rPr>
      <t>Comunicación oficial dirigida al Jefe de Planeación DIBIE, remitiendo el informe ejecutivo del estudio realizado</t>
    </r>
  </si>
  <si>
    <t>14. Diseñar de la estructura de costos del servicio de vivienda fiscal</t>
  </si>
  <si>
    <r>
      <t xml:space="preserve">Determinar en coordinación con los Responsables de Bienes raíces y Responsables de Bienestar Social a nivel nacional los costos y gastos reales necesarios para sostener el servicio por cada vivienda, estableciendo en el valor que debe incrementar el canon de arrendamiento y el valor del aseo y ornato.
</t>
    </r>
    <r>
      <rPr>
        <b/>
        <sz val="10"/>
        <rFont val="Arial"/>
        <family val="2"/>
      </rPr>
      <t>Entregable.</t>
    </r>
    <r>
      <rPr>
        <sz val="10"/>
        <rFont val="Arial"/>
        <family val="2"/>
      </rPr>
      <t xml:space="preserve"> Informe ejecutivo con los avances del diseño de la estructutura de costos</t>
    </r>
  </si>
  <si>
    <t>15/01/202
30/05/2023</t>
  </si>
  <si>
    <t>29/05/2023
27/09/2023</t>
  </si>
  <si>
    <t>15. Actualizar el inventario de las viviendas fiscales en el Sistema de Bienestar En Línea  2.0 modulo de vivienda fiscal.</t>
  </si>
  <si>
    <r>
      <t xml:space="preserve">Se debe ingresar la información de las viviendas que no pueden ser recuperadas por el alto deterioro, posible amenaza de ruina y altos costos para los adjudicatarios.
</t>
    </r>
    <r>
      <rPr>
        <b/>
        <sz val="10"/>
        <rFont val="Arial"/>
        <family val="2"/>
      </rPr>
      <t xml:space="preserve">
Entregable.</t>
    </r>
    <r>
      <rPr>
        <sz val="10"/>
        <rFont val="Arial"/>
        <family val="2"/>
      </rPr>
      <t xml:space="preserve"> Comunicación oficial dirigida al Jefe de Planeación DIBIE, remitiendo  Reporte de viviendas fiscales</t>
    </r>
  </si>
  <si>
    <t>16. Presentar ante el  Director de Bienestar Social los resultados del proyecto de reestructuración del componente</t>
  </si>
  <si>
    <r>
      <t xml:space="preserve">Presentar los resultados del análisis realizado para determinar la factibilidad de incrementar el canon de arrendamiento y modificación en la asignación de las viviendas fiscales.
</t>
    </r>
    <r>
      <rPr>
        <b/>
        <sz val="10"/>
        <rFont val="Arial"/>
        <family val="2"/>
      </rPr>
      <t>Entregable.</t>
    </r>
    <r>
      <rPr>
        <sz val="10"/>
        <rFont val="Arial"/>
        <family val="2"/>
      </rPr>
      <t xml:space="preserve"> Informe ejecutivo de las conclusiones y compromisos sugeridos por el señor Director de Bienestar Social</t>
    </r>
  </si>
  <si>
    <t>17. Realizar seguimiento al cumplimiento de la sinergia  corporativa de la DIBIE</t>
  </si>
  <si>
    <r>
      <t xml:space="preserve">Verificación del impacto de las decisiones implementadas con el modelo de sostenibilidad del componente de vivienda fiscal.
</t>
    </r>
    <r>
      <rPr>
        <b/>
        <sz val="10"/>
        <rFont val="Arial"/>
        <family val="2"/>
      </rPr>
      <t xml:space="preserve">
Entregable.</t>
    </r>
    <r>
      <rPr>
        <sz val="10"/>
        <rFont val="Arial"/>
        <family val="2"/>
      </rPr>
      <t xml:space="preserve"> Comunicación oficial dirigida al Jefe de Planeación DIBIE reminitendo informe ejecutivo con la verificación del impacto de las decisiones implementadas con el modelo de sostenibilidad del componente de vivienda fiscal</t>
    </r>
  </si>
  <si>
    <t>05/04/2023
05/07/2023</t>
  </si>
  <si>
    <t>04/07/2023
04/10/2023</t>
  </si>
  <si>
    <r>
      <t xml:space="preserve">Responsable: </t>
    </r>
    <r>
      <rPr>
        <sz val="10"/>
        <color theme="1"/>
        <rFont val="Arial"/>
        <family val="2"/>
      </rPr>
      <t>Director de Bienestar Social</t>
    </r>
  </si>
  <si>
    <r>
      <t xml:space="preserve">Elaboró:
</t>
    </r>
    <r>
      <rPr>
        <sz val="10"/>
        <color theme="1"/>
        <rFont val="Arial"/>
        <family val="2"/>
      </rPr>
      <t>Teniente Coronel</t>
    </r>
    <r>
      <rPr>
        <b/>
        <sz val="10"/>
        <color theme="1"/>
        <rFont val="Arial"/>
        <family val="2"/>
      </rPr>
      <t xml:space="preserve"> EYDA LILIANA RAMÍREZ RUÍZ
</t>
    </r>
    <r>
      <rPr>
        <sz val="10"/>
        <color theme="1"/>
        <rFont val="Arial"/>
        <family val="2"/>
      </rPr>
      <t>Subdirectora DIBIE (e)</t>
    </r>
  </si>
  <si>
    <r>
      <t xml:space="preserve">Revisó: 
</t>
    </r>
    <r>
      <rPr>
        <sz val="10"/>
        <rFont val="Arial"/>
        <family val="2"/>
      </rPr>
      <t>Mayor</t>
    </r>
    <r>
      <rPr>
        <b/>
        <sz val="10"/>
        <rFont val="Arial"/>
        <family val="2"/>
      </rPr>
      <t xml:space="preserve"> CARLOS FAVIÁN VARGAS MIRANDA
</t>
    </r>
    <r>
      <rPr>
        <sz val="10"/>
        <rFont val="Arial"/>
        <family val="2"/>
      </rPr>
      <t>Jefe Planeación (e)</t>
    </r>
  </si>
  <si>
    <r>
      <t xml:space="preserve">Aprobó: 
</t>
    </r>
    <r>
      <rPr>
        <sz val="10"/>
        <rFont val="Arial"/>
        <family val="2"/>
      </rPr>
      <t xml:space="preserve">Coronel </t>
    </r>
    <r>
      <rPr>
        <b/>
        <sz val="10"/>
        <rFont val="Arial"/>
        <family val="2"/>
      </rPr>
      <t xml:space="preserve">ROLFY MAURICIO JIMÉNEZ PÁEZ 
</t>
    </r>
    <r>
      <rPr>
        <sz val="10"/>
        <rFont val="Arial"/>
        <family val="2"/>
      </rPr>
      <t>Director de Bienestar Social</t>
    </r>
  </si>
  <si>
    <t>Jefe Grupo Talento Humano</t>
  </si>
  <si>
    <t>Jefe Planeación</t>
  </si>
  <si>
    <t>Jefe Grupo Recreación Deporte, Cultura y Turismo</t>
  </si>
  <si>
    <t>Jefe Grupo Vivienda Fiscal</t>
  </si>
  <si>
    <t>DIRECCIÓN DE INVESTIGACIÓN CRIMINAL E INTERPOL</t>
  </si>
  <si>
    <t>3er. trim.</t>
  </si>
  <si>
    <t>ND</t>
  </si>
  <si>
    <t xml:space="preserve">Presupuesto: </t>
  </si>
  <si>
    <t>Unidad
Recurso</t>
  </si>
  <si>
    <t>1. Entregar las estaciones de expertos dactilar, palmar y facial y equipos de enrolamiento en vivo a las unidades priorizadas en la segunda fase del ABIS.</t>
  </si>
  <si>
    <t>2. Instruir a los peritos en dactiloscopia, fotografía y arte forense, de las unidades priorizadas en el manejo de los aplicativos del ABIS.</t>
  </si>
  <si>
    <t>3. Realizar seguimiento a las unidades priorizadas, de la implementación de la segunda fase del ABIS.</t>
  </si>
  <si>
    <t>4. Evaluar la implementación y despliegue del ABIS.</t>
  </si>
  <si>
    <r>
      <t xml:space="preserve">Objetivo estratégico: </t>
    </r>
    <r>
      <rPr>
        <sz val="10"/>
        <rFont val="Arial"/>
        <family val="2"/>
      </rPr>
      <t>SP3 Adecuar las capacidades de la institución para contrarrestar los factores que afectan la convivencia.</t>
    </r>
  </si>
  <si>
    <r>
      <t xml:space="preserve">Iniciativa estratégica: </t>
    </r>
    <r>
      <rPr>
        <sz val="10"/>
        <rFont val="Arial"/>
        <family val="2"/>
      </rPr>
      <t>Despliegue del Sistema Automático de Identificación Biométrica (ABIS) para el fortalecimiento de la Investigación Criminal.</t>
    </r>
  </si>
  <si>
    <r>
      <t xml:space="preserve">Nombre del plan: </t>
    </r>
    <r>
      <rPr>
        <sz val="10"/>
        <rFont val="Arial"/>
        <family val="2"/>
      </rPr>
      <t>DIJIN_2023_SP3_Puesta en funcionamiento de la segunda Fase del ABIS.</t>
    </r>
  </si>
  <si>
    <r>
      <t xml:space="preserve">Descripción: </t>
    </r>
    <r>
      <rPr>
        <sz val="10"/>
        <rFont val="Arial"/>
        <family val="2"/>
      </rPr>
      <t>Despliegue de la segunda fase del ABIS en las unidades priorizadas para potencializar el trabajo de los peritos en dactiloscopia, fotografía y arte forense, para la identificación de personas inmersas en debidos procesos.</t>
    </r>
  </si>
  <si>
    <r>
      <t>Proceso:</t>
    </r>
    <r>
      <rPr>
        <sz val="10"/>
        <rFont val="Arial"/>
        <family val="2"/>
      </rPr>
      <t xml:space="preserve"> Desarrollar Investigación Criminalística</t>
    </r>
  </si>
  <si>
    <r>
      <t xml:space="preserve">Área organizacional: </t>
    </r>
    <r>
      <rPr>
        <sz val="10"/>
        <rFont val="Arial"/>
        <family val="2"/>
      </rPr>
      <t>Área de Ciencias Forenses</t>
    </r>
  </si>
  <si>
    <r>
      <t xml:space="preserve">Capacitación de los funcionarios peritos de las unidades priorizadas en el correcto uso de los aplicativos, de acuerdo a su experticia técnica. 
</t>
    </r>
    <r>
      <rPr>
        <b/>
        <sz val="10"/>
        <rFont val="Arial"/>
        <family val="2"/>
      </rPr>
      <t>Evidencia:</t>
    </r>
    <r>
      <rPr>
        <sz val="10"/>
        <rFont val="Arial"/>
        <family val="2"/>
      </rPr>
      <t xml:space="preserve"> comunicación oficial dirigida al Director (a) de Investigación Criminal e INTERPOL, remitiendo informe ejecutivo del personal instruido en el manejo de los aplicativos del ABIS, con su correspondiente certificación</t>
    </r>
  </si>
  <si>
    <r>
      <t xml:space="preserve">Verificación del correcto funcionamiento y actividades de mejora para la estabilización del sistema.
</t>
    </r>
    <r>
      <rPr>
        <b/>
        <sz val="10"/>
        <rFont val="Arial"/>
        <family val="2"/>
      </rPr>
      <t>Evidencia:</t>
    </r>
    <r>
      <rPr>
        <sz val="10"/>
        <rFont val="Arial"/>
        <family val="2"/>
      </rPr>
      <t xml:space="preserve"> comunicación oficial dirigida al Director (a) de Investigación Criminal e INTERPOL, remitiendo informe ejecutivo de las actividades realizadas en el seguimiento de la puesta en funcionamiento del ABIS y las acciones de mejora que se lleguen a identificar.</t>
    </r>
  </si>
  <si>
    <r>
      <t xml:space="preserve">ELABORÓ: 
</t>
    </r>
    <r>
      <rPr>
        <sz val="10"/>
        <rFont val="Arial"/>
        <family val="2"/>
      </rPr>
      <t xml:space="preserve">Intendente Jefe </t>
    </r>
    <r>
      <rPr>
        <b/>
        <sz val="10"/>
        <rFont val="Arial"/>
        <family val="2"/>
      </rPr>
      <t xml:space="preserve">John Jeyver Palomino Sánchez
</t>
    </r>
    <r>
      <rPr>
        <sz val="10"/>
        <rFont val="Arial"/>
        <family val="2"/>
      </rPr>
      <t>Responsable Laboratorio de Dactiloscopia Forense</t>
    </r>
  </si>
  <si>
    <r>
      <t xml:space="preserve">REVISÓ: 
</t>
    </r>
    <r>
      <rPr>
        <sz val="10"/>
        <rFont val="Arial"/>
        <family val="2"/>
      </rPr>
      <t xml:space="preserve">Mayor </t>
    </r>
    <r>
      <rPr>
        <b/>
        <sz val="10"/>
        <rFont val="Arial"/>
        <family val="2"/>
      </rPr>
      <t xml:space="preserve">José Luis Cabrera Pérez
</t>
    </r>
    <r>
      <rPr>
        <sz val="10"/>
        <rFont val="Arial"/>
        <family val="2"/>
      </rPr>
      <t xml:space="preserve">Jefe de Policía Científica y Criminalística (E) </t>
    </r>
  </si>
  <si>
    <r>
      <t xml:space="preserve">APROBÓ: 
</t>
    </r>
    <r>
      <rPr>
        <sz val="10"/>
        <rFont val="Arial"/>
        <family val="2"/>
      </rPr>
      <t>Brigadier General</t>
    </r>
    <r>
      <rPr>
        <b/>
        <sz val="10"/>
        <rFont val="Arial"/>
        <family val="2"/>
      </rPr>
      <t xml:space="preserve"> Olga Patricia Salazar Sánchez
</t>
    </r>
    <r>
      <rPr>
        <sz val="10"/>
        <rFont val="Arial"/>
        <family val="2"/>
      </rPr>
      <t>Directora de Investigación Criminal e INTERPOL</t>
    </r>
  </si>
  <si>
    <r>
      <t xml:space="preserve">Responsable: </t>
    </r>
    <r>
      <rPr>
        <sz val="10"/>
        <rFont val="Arial"/>
        <family val="2"/>
      </rPr>
      <t>Director de Investigación Criminal e Interpol</t>
    </r>
  </si>
  <si>
    <t>Jefe de Policía Científica y Criminalística</t>
  </si>
  <si>
    <r>
      <t xml:space="preserve">Instalación de los equipos en las unidades priorizadas, realizando la prueba de funcionamiento en sitio final de acuerdo a la propuesta de distribución.
</t>
    </r>
    <r>
      <rPr>
        <b/>
        <sz val="10"/>
        <rFont val="Arial"/>
        <family val="2"/>
      </rPr>
      <t>Evidencia:</t>
    </r>
    <r>
      <rPr>
        <sz val="10"/>
        <rFont val="Arial"/>
        <family val="2"/>
      </rPr>
      <t xml:space="preserve"> comunicación oficial dirigida al Director (a) de Investigación Criminal e INTERPOL, remitiendo informe ejecutivo de las actividades de entrega y puesta en funcionamiento de los equipos asignados a las seccionales priorizadas. </t>
    </r>
  </si>
  <si>
    <r>
      <t xml:space="preserve">Aplicación del modulo de auditoria del ABIS, para la medición del impacto de su implementación en las unidades priorizadas. 
</t>
    </r>
    <r>
      <rPr>
        <b/>
        <sz val="10"/>
        <rFont val="Arial"/>
        <family val="2"/>
      </rPr>
      <t xml:space="preserve">Evidencia: </t>
    </r>
    <r>
      <rPr>
        <sz val="10"/>
        <rFont val="Arial"/>
        <family val="2"/>
      </rPr>
      <t>comunicación oficial dirigida al Director (a) de Investigación Criminal e INTERPOL, remitiendo informe ejecutivo con la evaluación del impacto y beneficios obtenidos con el despliegue del ABIS a las unidades priorizadas (cantidad de impresiones dactilares procesadas, cantidad de detección de rostros para identificación y cantidad de reseñas realizadas a personas capturadas).</t>
    </r>
  </si>
  <si>
    <t>1. Actualizar el proyecto de Guía del MACRI en el marco del POC.</t>
  </si>
  <si>
    <t>Jefe Centro de Análisis Criminal DIJIN – Centro de Análisis Criminal.</t>
  </si>
  <si>
    <t>2. Realizar prueba piloto al proyecto guia MACRI, de acuerdo a la estipulado en la guia control documental.</t>
  </si>
  <si>
    <t>3. Presentar proyecto de guía final para continuar tramite de liberación documental.</t>
  </si>
  <si>
    <r>
      <t xml:space="preserve">Enviar a la Oficina de Planeación, proyecto final de guía MACRI, para la revisión y concepto del Área Direccionamiento de Sistemas de Gestión.
</t>
    </r>
    <r>
      <rPr>
        <b/>
        <sz val="10"/>
        <color indexed="8"/>
        <rFont val="Arial"/>
        <family val="2"/>
      </rPr>
      <t>Evidencia:</t>
    </r>
    <r>
      <rPr>
        <sz val="10"/>
        <color indexed="8"/>
        <rFont val="Arial"/>
        <family val="2"/>
      </rPr>
      <t xml:space="preserve"> Comunicación oficial dirigida al Jefe Oficina de Planeación, remitiendo proyecto guia final.</t>
    </r>
  </si>
  <si>
    <r>
      <t xml:space="preserve">Objetivo estratégico: </t>
    </r>
    <r>
      <rPr>
        <sz val="10"/>
        <rFont val="Arial"/>
        <family val="2"/>
      </rPr>
      <t>SP5 Implementar el Modelo de Planeación y Gestión Operacional para el Servicio de Policía.</t>
    </r>
  </si>
  <si>
    <r>
      <t xml:space="preserve">Iniciativa estratégica: </t>
    </r>
    <r>
      <rPr>
        <sz val="10"/>
        <rFont val="Arial"/>
        <family val="2"/>
      </rPr>
      <t>Estrategia Integral contra el Crimen Organizado.</t>
    </r>
  </si>
  <si>
    <r>
      <t xml:space="preserve">Nombre del plan: </t>
    </r>
    <r>
      <rPr>
        <sz val="10"/>
        <rFont val="Arial"/>
        <family val="2"/>
      </rPr>
      <t>DIJIN_2023_SP5_DIJIN_Alineación del MACRI con FGN en el marco de la Planeación Operacional Conjunta  (POC).</t>
    </r>
  </si>
  <si>
    <r>
      <t xml:space="preserve">Descripción: </t>
    </r>
    <r>
      <rPr>
        <sz val="10"/>
        <rFont val="Arial"/>
        <family val="2"/>
      </rPr>
      <t>Realizar las actividades tendientes a alinear la metodologia MACRI con los lineamientos de la FGN, con el fin de fortalecer  la Planeación Operacional Conjunta (POC).</t>
    </r>
  </si>
  <si>
    <r>
      <t>Proceso:</t>
    </r>
    <r>
      <rPr>
        <sz val="10"/>
        <rFont val="Arial"/>
        <family val="2"/>
      </rPr>
      <t xml:space="preserve"> Administrar la Información Criminal.</t>
    </r>
  </si>
  <si>
    <r>
      <t xml:space="preserve">Área organizacional: </t>
    </r>
    <r>
      <rPr>
        <sz val="10"/>
        <rFont val="Arial"/>
        <family val="2"/>
      </rPr>
      <t>Centro de Análisis Criminal</t>
    </r>
  </si>
  <si>
    <r>
      <t xml:space="preserve">Actualización proyecto guía MACRI, incluyendo los criterios de priorización establecidos con FGN para la Planeación Operacional Conjunta POC.
</t>
    </r>
    <r>
      <rPr>
        <b/>
        <sz val="10"/>
        <rFont val="Arial"/>
        <family val="2"/>
      </rPr>
      <t>Evidencia:</t>
    </r>
    <r>
      <rPr>
        <sz val="10"/>
        <rFont val="Arial"/>
        <family val="2"/>
      </rPr>
      <t xml:space="preserve"> Comunicación oficial dirigida al Jefe Oficina de Planeación, remitiendo proyecto de guía actualizada, para revisión y validación por parte del Área de Direccionamiento del Servicio de Policía.</t>
    </r>
    <r>
      <rPr>
        <strike/>
        <sz val="10"/>
        <rFont val="Arial"/>
        <family val="2"/>
      </rPr>
      <t xml:space="preserve">
</t>
    </r>
  </si>
  <si>
    <r>
      <t xml:space="preserve">2. Aplicar prueba piloto del proyecto guía MACRI a unidades priorizadas por concentración delictiva.
</t>
    </r>
    <r>
      <rPr>
        <b/>
        <sz val="10"/>
        <rFont val="Arial"/>
        <family val="2"/>
      </rPr>
      <t xml:space="preserve">Evidencia: </t>
    </r>
    <r>
      <rPr>
        <sz val="10"/>
        <rFont val="Arial"/>
        <family val="2"/>
      </rPr>
      <t>Comunicación oficial dirigida al Jefe Oficina de Planeación, remitiendo informe ejecutivo con los resultados obtenido de la pruba piloto.</t>
    </r>
  </si>
  <si>
    <r>
      <t xml:space="preserve">ELABORÓ: 
</t>
    </r>
    <r>
      <rPr>
        <sz val="10"/>
        <rFont val="Arial"/>
        <family val="2"/>
      </rPr>
      <t xml:space="preserve">Capitán </t>
    </r>
    <r>
      <rPr>
        <b/>
        <sz val="10"/>
        <rFont val="Arial"/>
        <family val="2"/>
      </rPr>
      <t xml:space="preserve">Edwin Antonio Abello Acosta
</t>
    </r>
    <r>
      <rPr>
        <sz val="10"/>
        <rFont val="Arial"/>
        <family val="2"/>
      </rPr>
      <t>Analista Criminal</t>
    </r>
  </si>
  <si>
    <r>
      <t xml:space="preserve">REVISÓ: 
</t>
    </r>
    <r>
      <rPr>
        <sz val="10"/>
        <rFont val="Arial"/>
        <family val="2"/>
      </rPr>
      <t xml:space="preserve">Mayor </t>
    </r>
    <r>
      <rPr>
        <b/>
        <sz val="10"/>
        <rFont val="Arial"/>
        <family val="2"/>
      </rPr>
      <t xml:space="preserve">Diego Fernando León Suárez 
</t>
    </r>
    <r>
      <rPr>
        <sz val="10"/>
        <rFont val="Arial"/>
        <family val="2"/>
      </rPr>
      <t>Jefe Centro de Análisis Criminal</t>
    </r>
  </si>
  <si>
    <r>
      <t xml:space="preserve">APROBÓ: 
</t>
    </r>
    <r>
      <rPr>
        <sz val="10"/>
        <rFont val="Arial"/>
        <family val="2"/>
      </rPr>
      <t xml:space="preserve">Brigadier General </t>
    </r>
    <r>
      <rPr>
        <b/>
        <sz val="10"/>
        <rFont val="Arial"/>
        <family val="2"/>
      </rPr>
      <t>Olga Patricia Salazar Sánchez</t>
    </r>
    <r>
      <rPr>
        <sz val="10"/>
        <rFont val="Arial"/>
        <family val="2"/>
      </rPr>
      <t xml:space="preserve"> </t>
    </r>
    <r>
      <rPr>
        <b/>
        <sz val="10"/>
        <rFont val="Arial"/>
        <family val="2"/>
      </rPr>
      <t xml:space="preserve">
</t>
    </r>
    <r>
      <rPr>
        <sz val="10"/>
        <rFont val="Arial"/>
        <family val="2"/>
      </rPr>
      <t>Directora de Investigación Criminal e INTERPOL</t>
    </r>
  </si>
  <si>
    <r>
      <t xml:space="preserve">Versión del plan: </t>
    </r>
    <r>
      <rPr>
        <sz val="10"/>
        <rFont val="Arial"/>
        <family val="2"/>
      </rPr>
      <t>0</t>
    </r>
  </si>
  <si>
    <t>DIRECCIÓN NACIONAL DE ESCUELAS</t>
  </si>
  <si>
    <r>
      <t xml:space="preserve">Iniciativa estratégica: </t>
    </r>
    <r>
      <rPr>
        <sz val="10"/>
        <color rgb="FF000000"/>
        <rFont val="Arial"/>
        <family val="2"/>
      </rPr>
      <t>Definir el Sistema Educativo Policial y el desarrollo de las líneas del Modelo de Gestión.</t>
    </r>
  </si>
  <si>
    <t>META:</t>
  </si>
  <si>
    <t>Calidad de la Educación Superior de la Dirección Nacional de Escuelas. (Saber T y T)
Calidad de la Educación Superior de la Dirección Nacional de Escuelas. (Saber Pro)</t>
  </si>
  <si>
    <r>
      <t xml:space="preserve">Área organizacional: </t>
    </r>
    <r>
      <rPr>
        <sz val="10"/>
        <rFont val="Arial"/>
        <family val="2"/>
      </rPr>
      <t xml:space="preserve">Observatorio Educativo Policial </t>
    </r>
  </si>
  <si>
    <t>1. Diagnosticar los componentes que integrarán el Sistema Educativo Policial.</t>
  </si>
  <si>
    <r>
      <t xml:space="preserve">Desarrollar diagnóstico que permita definir las líneas del Modelo de Gestión y el Sistema Educativo Policial a través de la recopilación de información con la comunidad académica que integra la Dirección Nacional de Escuelas, Escuelas de Policía y grupos de intéres.
</t>
    </r>
    <r>
      <rPr>
        <b/>
        <sz val="10"/>
        <rFont val="Arial"/>
        <family val="2"/>
      </rPr>
      <t>Evidencia:</t>
    </r>
    <r>
      <rPr>
        <sz val="10"/>
        <rFont val="Arial"/>
        <family val="2"/>
      </rPr>
      <t xml:space="preserve"> Presentar comunicación oficial al señor (a) Director (a) Nacional de Escuelas, anexo diagnóstico. </t>
    </r>
  </si>
  <si>
    <t>Observatorio Educativo Policial (OBESP)</t>
  </si>
  <si>
    <t>2. Desarrollar un proceso de referenciación en Instituciones de Educación Superior y Entidades del Estado.</t>
  </si>
  <si>
    <r>
      <t xml:space="preserve">Coordinar visitas de referenciación con Universidades, Instituciones de Educación Superior y entidades del Estado, con el propósito de reformular y mejorar el prototipo del Modelo de Gestión del Sistema Educativo Policial.
</t>
    </r>
    <r>
      <rPr>
        <b/>
        <sz val="10"/>
        <rFont val="Arial"/>
        <family val="2"/>
      </rPr>
      <t>Evidencia:</t>
    </r>
    <r>
      <rPr>
        <sz val="10"/>
        <rFont val="Arial"/>
        <family val="2"/>
      </rPr>
      <t xml:space="preserve"> Presentar comunicación oficial al señor (a) Director (a) Nacional de Escuelas, con un informe de la correlación de los procesos de referenciación.    </t>
    </r>
  </si>
  <si>
    <t>25/4/2023</t>
  </si>
  <si>
    <t>3. Definir el Sistema Educativo Policial para la Policía Nacional de Colombia.</t>
  </si>
  <si>
    <r>
      <t xml:space="preserve">Definir y construir el Sistema Educativo Policial con el Modelo de Gestión y las líneas de desarrollo para transformar la educación policial y fortalecer la profesión de policía. 
</t>
    </r>
    <r>
      <rPr>
        <b/>
        <sz val="10"/>
        <rFont val="Arial"/>
        <family val="2"/>
      </rPr>
      <t>Evidencia:</t>
    </r>
    <r>
      <rPr>
        <sz val="10"/>
        <rFont val="Arial"/>
        <family val="2"/>
      </rPr>
      <t xml:space="preserve"> Comunicación oficial al señor (a) Director (a) Nacional de Escuelas, con la propuesta del Sistema Educativo Policial y el Modelo de Gestión.  </t>
    </r>
  </si>
  <si>
    <t>26/5/2023</t>
  </si>
  <si>
    <t>23/8/2023</t>
  </si>
  <si>
    <t>4. Ejecutar prueba de pilotaje de la propuesta del Modelo de Gestión.</t>
  </si>
  <si>
    <r>
      <t xml:space="preserve">Realizar prueba de pilotaje de la propuesta del Modelo de Gestión en la comunidad académica identificada como unidades policiales priorizadas.
</t>
    </r>
    <r>
      <rPr>
        <b/>
        <sz val="10"/>
        <rFont val="Arial"/>
        <family val="2"/>
      </rPr>
      <t>Evidencia:</t>
    </r>
    <r>
      <rPr>
        <sz val="10"/>
        <rFont val="Arial"/>
        <family val="2"/>
      </rPr>
      <t xml:space="preserve"> Comunicación oficial dirigida al señor (a) Director (a) Nacional de Escuelas, con la presentación de resultados y conclusiones a la prueba de pilotaje. </t>
    </r>
  </si>
  <si>
    <t>24/8/2023</t>
  </si>
  <si>
    <t>15/11/2023</t>
  </si>
  <si>
    <t xml:space="preserve">5. Presentar el Sistema Educativo Policial con el Modelo de Gestión ante el Mando Institucional. </t>
  </si>
  <si>
    <r>
      <t xml:space="preserve">Adelantar la aprobación del Sistema Educativo Policial con el Modelo de Gestión al Mando Institucional.
</t>
    </r>
    <r>
      <rPr>
        <b/>
        <sz val="10"/>
        <rFont val="Arial"/>
        <family val="2"/>
      </rPr>
      <t>Evidencia:</t>
    </r>
    <r>
      <rPr>
        <sz val="10"/>
        <rFont val="Arial"/>
        <family val="2"/>
      </rPr>
      <t xml:space="preserve"> Comunicación oficial dirigida al señor (a) Director (a) Nacional de Escuelas, anexo acta de reunión de presentación.  </t>
    </r>
  </si>
  <si>
    <t>16/11/2023</t>
  </si>
  <si>
    <t>13/12/2023</t>
  </si>
  <si>
    <t xml:space="preserve">REVISÓ: 
CR. SANDRA LILIANA RODRÍGUEZ CASTRO
Subdirectora Nacional de Escuelas </t>
  </si>
  <si>
    <t xml:space="preserve">APROBÓ: 
CR. SANDRA PATRICIA LÓPEZ LUNA
Directora Nacional de Escuelas </t>
  </si>
  <si>
    <r>
      <t>Área organizacional:</t>
    </r>
    <r>
      <rPr>
        <sz val="10"/>
        <color rgb="FF000000"/>
        <rFont val="Arial"/>
        <family val="2"/>
      </rPr>
      <t xml:space="preserve"> 
Área de Seguridad Ambiental y Recursos Naturales ARSAE</t>
    </r>
  </si>
  <si>
    <r>
      <t xml:space="preserve">Indicador: 
</t>
    </r>
    <r>
      <rPr>
        <sz val="10"/>
        <rFont val="Arial"/>
        <family val="2"/>
      </rPr>
      <t>Porcentaje articulación de capacidades a partir del Análisis Integral de Seguridad y Convivencia Ciudadana - AISEC.</t>
    </r>
  </si>
  <si>
    <r>
      <t xml:space="preserve">Nombre del plan: </t>
    </r>
    <r>
      <rPr>
        <sz val="10"/>
        <color rgb="FF000000"/>
        <rFont val="Arial"/>
        <family val="2"/>
      </rPr>
      <t>DINAE_2023_DHO1_Sistema Educativo Policial.</t>
    </r>
  </si>
  <si>
    <r>
      <t xml:space="preserve">Descripción: </t>
    </r>
    <r>
      <rPr>
        <sz val="10"/>
        <color rgb="FF000000"/>
        <rFont val="Arial"/>
        <family val="2"/>
      </rPr>
      <t>Integrar en la Dirección Nacional de Escuelas los componentes que enmarcan la gestión académica, administrativa y la regulación interna y externa, con el objetivo de lograr los fines de la Educación Policial; en efecto, se hace necesario definir el Sistema Educativo Policial y la construcción de las líneas del Modelo de Gestión que contribuyan al desarrollo personal, profesional y ocupacional para la prestación del servicio público de Policía en el territorio nacional.</t>
    </r>
  </si>
  <si>
    <r>
      <t xml:space="preserve">Responsable: </t>
    </r>
    <r>
      <rPr>
        <sz val="10"/>
        <rFont val="Arial"/>
        <family val="2"/>
      </rPr>
      <t xml:space="preserve">Director Nacional de Escuelas </t>
    </r>
  </si>
  <si>
    <t xml:space="preserve">Indicador: </t>
  </si>
  <si>
    <r>
      <t>Presupuesto:</t>
    </r>
    <r>
      <rPr>
        <sz val="10"/>
        <rFont val="Arial"/>
        <family val="2"/>
      </rPr>
      <t xml:space="preserve"> $ 91.632.484</t>
    </r>
  </si>
  <si>
    <r>
      <t xml:space="preserve">Proceso: </t>
    </r>
    <r>
      <rPr>
        <sz val="10"/>
        <rFont val="Arial"/>
        <family val="2"/>
      </rPr>
      <t>Formación</t>
    </r>
  </si>
  <si>
    <r>
      <t>Objetivo estratégico:</t>
    </r>
    <r>
      <rPr>
        <sz val="10"/>
        <rFont val="Arial"/>
        <family val="2"/>
      </rPr>
      <t xml:space="preserve"> DHO1 Contribuir a la transformación educativa en pro del Servicio de Policía para la construcción del país.</t>
    </r>
  </si>
  <si>
    <t>DIRECCIÓN DE INTELIGENCIA POLICIAL</t>
  </si>
  <si>
    <t>1. Recopilar información para la continuidad en la construcción de tableros de control para el SIP.</t>
  </si>
  <si>
    <r>
      <t xml:space="preserve">Mediante metodologia de identificacion y priorizacion de nuevos requerimientos de la herramienta tecnológica SIP, se identificaran las necesidades de los usuarios. se proyectaran soluciones y alternativas para satisfacer dicho requerimiento del usuario teniendo en cuenta: rediseño, rejuste, modificacion y actualización.
</t>
    </r>
    <r>
      <rPr>
        <b/>
        <sz val="10"/>
        <rFont val="Arial"/>
        <family val="2"/>
      </rPr>
      <t>Evidencia</t>
    </r>
    <r>
      <rPr>
        <sz val="10"/>
        <rFont val="Arial"/>
        <family val="2"/>
      </rPr>
      <t xml:space="preserve">:
Comunicación oficial dirigida al  Director de Inteligencia Policial, remitiendo los tableros desarrollados con la información propuesta en el SIP.
</t>
    </r>
  </si>
  <si>
    <t>01/01/2023
01/07/2023</t>
  </si>
  <si>
    <t>30/06/2023
15/12/2023</t>
  </si>
  <si>
    <t>2. Construcción del componente de análisis de datos del SIP</t>
  </si>
  <si>
    <r>
      <t xml:space="preserve">Construir la plataforma analítica dentro del Sistema de Inteligencia Policial, que permita implementar modelos y herramientas de ciencia de datos para fortalecer las capacidades analíticas de los funcionarios del nivel central Servicio de Inteligencia
</t>
    </r>
    <r>
      <rPr>
        <b/>
        <sz val="10"/>
        <rFont val="Arial"/>
        <family val="2"/>
      </rPr>
      <t xml:space="preserve">Evidencia:
</t>
    </r>
    <r>
      <rPr>
        <sz val="10"/>
        <rFont val="Arial"/>
        <family val="2"/>
      </rPr>
      <t xml:space="preserve">Comunicación oficial dirigida al  Director de Inteligencia Policial dando a conocer el desarrollo del lago de datos que implementa las capacidades descritas.
</t>
    </r>
  </si>
  <si>
    <t>1/01/2023
01/07/2023</t>
  </si>
  <si>
    <t xml:space="preserve">30/06/2023
15/12/2023
</t>
  </si>
  <si>
    <t>3. Configuración de las VPN para acceso remoto seguro al SIP</t>
  </si>
  <si>
    <r>
      <t xml:space="preserve">Implementar las Redes Privadas Virtuales (VPN), en coordinación con la dependencia Telematica DIPOL, permitiendo la realización de pruebas de funcionamiento y  la conexión segura de las unidades remotas al Sistema de Inteligencia Policial. con el fin ampliar la cobertura de conectividad a unidades externas al nivel central.
</t>
    </r>
    <r>
      <rPr>
        <b/>
        <sz val="10"/>
        <rFont val="Arial"/>
        <family val="2"/>
      </rPr>
      <t xml:space="preserve">
Evidencia:
</t>
    </r>
    <r>
      <rPr>
        <sz val="10"/>
        <rFont val="Arial"/>
        <family val="2"/>
      </rPr>
      <t>Comunicación oficial dirigida al  Director de Inteligencia Policial demostrando el alcance de implementación de las VPN a nivel nacional.</t>
    </r>
  </si>
  <si>
    <t>4. Recepcionar nuevos requerimientos de la herramienta tecnológica según las necesidades de los usuarios.</t>
  </si>
  <si>
    <r>
      <t xml:space="preserve">Aplicar la metodologia de identificacion y priorizacion de nuevos requerimientos de la herramienta tecnológica SIP, se identificaran las necesidades de los usuarios. se proyectaran soluciones y alternativas para satisfacer dicho requerimiento del usuario teniendo en cuenta: rediseño, rejuste, modificacion y actualización.
</t>
    </r>
    <r>
      <rPr>
        <b/>
        <sz val="10"/>
        <rFont val="Arial"/>
        <family val="2"/>
      </rPr>
      <t xml:space="preserve">
Evidencia:
</t>
    </r>
    <r>
      <rPr>
        <b/>
        <sz val="10"/>
        <color theme="1"/>
        <rFont val="Arial"/>
        <family val="2"/>
      </rPr>
      <t xml:space="preserve">
</t>
    </r>
    <r>
      <rPr>
        <sz val="10"/>
        <color theme="1"/>
        <rFont val="Arial"/>
        <family val="2"/>
      </rPr>
      <t>Comunicación oficial dirigida al  Director de Inteligencia Policial demostrando la evaluación y priorización de los nuevos requerimientos.</t>
    </r>
  </si>
  <si>
    <r>
      <t>Objetivo estratégico:</t>
    </r>
    <r>
      <rPr>
        <sz val="10"/>
        <rFont val="Arial"/>
        <family val="2"/>
      </rPr>
      <t xml:space="preserve"> SP3-Adecuar las capacidades de la institución para contrarrestar los factores que afectan la convivencia</t>
    </r>
  </si>
  <si>
    <r>
      <t>Iniciativa estratégica:</t>
    </r>
    <r>
      <rPr>
        <sz val="10"/>
        <rFont val="Arial"/>
        <family val="2"/>
      </rPr>
      <t xml:space="preserve"> Consolidación del Sistema de Inteligencia Policial al servicio de Inteligencia Policial como insumo para el fortalecimiento de capacidades</t>
    </r>
  </si>
  <si>
    <r>
      <t xml:space="preserve">Nombre del plan: </t>
    </r>
    <r>
      <rPr>
        <sz val="10"/>
        <rFont val="Arial"/>
        <family val="2"/>
      </rPr>
      <t>DIPOL_SP3_2023_ Consolidación del Sistema de Inteligencia Policial - SIP</t>
    </r>
  </si>
  <si>
    <r>
      <t xml:space="preserve">Descripción: </t>
    </r>
    <r>
      <rPr>
        <sz val="10"/>
        <rFont val="Arial"/>
        <family val="2"/>
      </rPr>
      <t>Optimizar la herramienta tecnológica Sistema de Inteligencia Policial, de acuerdo a las necesidades de los usuarios y las actividades del ciclo de inteligencia policial.</t>
    </r>
  </si>
  <si>
    <r>
      <t>Proceso:</t>
    </r>
    <r>
      <rPr>
        <sz val="10"/>
        <rFont val="Arial"/>
        <family val="2"/>
      </rPr>
      <t xml:space="preserve"> Inteligencia policial</t>
    </r>
  </si>
  <si>
    <r>
      <t xml:space="preserve">Área organizacional: </t>
    </r>
    <r>
      <rPr>
        <sz val="10"/>
        <rFont val="Arial"/>
        <family val="2"/>
      </rPr>
      <t>ÁREA DE INTELIGENCIA PROSPECTIVA</t>
    </r>
  </si>
  <si>
    <r>
      <t xml:space="preserve">ELABORÓ: 
</t>
    </r>
    <r>
      <rPr>
        <sz val="10"/>
        <rFont val="Arial"/>
        <family val="2"/>
      </rPr>
      <t xml:space="preserve">
Patrullero: MADELEINE GARCIA RIAÑO                                    
Gestor de Planeación DIPOL</t>
    </r>
  </si>
  <si>
    <r>
      <t xml:space="preserve">REVISÓ: 
</t>
    </r>
    <r>
      <rPr>
        <sz val="10"/>
        <rFont val="Arial"/>
        <family val="2"/>
      </rPr>
      <t xml:space="preserve">                                                                                                                                                      Mayor DIANA MARCELA RIVEROS ARDILA 
Jefe de Planeación DIPOL</t>
    </r>
  </si>
  <si>
    <r>
      <t xml:space="preserve">APROBÓ: 
</t>
    </r>
    <r>
      <rPr>
        <sz val="10"/>
        <rFont val="Arial"/>
        <family val="2"/>
      </rPr>
      <t xml:space="preserve">
Brigadier General  ARNULFO ROSEMBERG NOVOA PIÑEROS
Director de Inteligencia Policial </t>
    </r>
  </si>
  <si>
    <r>
      <t xml:space="preserve">Responsable: </t>
    </r>
    <r>
      <rPr>
        <sz val="10"/>
        <rFont val="Arial"/>
        <family val="2"/>
      </rPr>
      <t xml:space="preserve">Director de Inteligencia Policial </t>
    </r>
  </si>
  <si>
    <t xml:space="preserve">ELABORÓ: 
IT. RICARDO PACHÓN GUTIERREZ 
Investigador en Ciencia, Tecnologia e Innovación </t>
  </si>
  <si>
    <t>Jefe Centro de Inteligencia Prospectiva</t>
  </si>
  <si>
    <r>
      <t>Indicador:</t>
    </r>
    <r>
      <rPr>
        <sz val="10"/>
        <rFont val="Arial"/>
        <family val="2"/>
      </rPr>
      <t xml:space="preserve"> 
solucion de requerimientos tecnicos sobre el total de requerimientos generados por la unidad</t>
    </r>
  </si>
  <si>
    <r>
      <t xml:space="preserve">Presupuesto:   </t>
    </r>
    <r>
      <rPr>
        <sz val="10"/>
        <rFont val="Arial"/>
        <family val="2"/>
      </rPr>
      <t xml:space="preserve"> $18.686.936</t>
    </r>
  </si>
  <si>
    <t xml:space="preserve">1. Diseñar el método de ciberinteligencia para recolección datos  </t>
  </si>
  <si>
    <t xml:space="preserve">2. Elaboración un diagnóstico de fenómenos delictivos aplicando el método de ciberinteligencia  </t>
  </si>
  <si>
    <t>3. Desplegar las líneas de recolección priorizadas en atención a la aplicación del método de ciberinteligencia</t>
  </si>
  <si>
    <t>4.Medir el impacto del método de recolección de ciberinteligencia</t>
  </si>
  <si>
    <r>
      <t>Iniciativa estratégica:</t>
    </r>
    <r>
      <rPr>
        <sz val="10"/>
        <rFont val="Arial"/>
        <family val="2"/>
      </rPr>
      <t xml:space="preserve"> Robustecer la ciberinteligencia en la Policia Nacional enfocada hacia la seguridad humana - dimensión de la seguridad personal</t>
    </r>
  </si>
  <si>
    <r>
      <t xml:space="preserve">Nombre del plan: </t>
    </r>
    <r>
      <rPr>
        <sz val="10"/>
        <rFont val="Arial"/>
        <family val="2"/>
      </rPr>
      <t>DIPOL_SP3_2023_Fortalecer la capacidad técnica de ciberinteligencia enfocada hacia la seguridad humana - dimensión de la seguridad personal</t>
    </r>
  </si>
  <si>
    <r>
      <t xml:space="preserve">Descripción: </t>
    </r>
    <r>
      <rPr>
        <sz val="10"/>
        <rFont val="Arial"/>
        <family val="2"/>
      </rPr>
      <t>Diseñar e implementar el método de Ciberinteligencia, con el fin de recolectar datos que permita alertar estratégicamente al Gobierno Nacional frente a la seguridad humana, focalizado en la dimensión de la seguridad personal en Colombia.</t>
    </r>
  </si>
  <si>
    <r>
      <t xml:space="preserve">Área organizacional: </t>
    </r>
    <r>
      <rPr>
        <sz val="10"/>
        <rFont val="Arial"/>
        <family val="2"/>
      </rPr>
      <t xml:space="preserve">ÁREA DE PRODUCCIÓN DE INTELIGENCIA </t>
    </r>
  </si>
  <si>
    <r>
      <t xml:space="preserve">Elaborar un método de recolección de datos en el ciberespacio (Ciberinteligencia), alineado al Plan Nacional de Inteligencia y las directrices institucionales, como apoyo a la prevención de amenazas cibernéticas en Colombia.
</t>
    </r>
    <r>
      <rPr>
        <b/>
        <sz val="10"/>
        <rFont val="Arial"/>
        <family val="2"/>
      </rPr>
      <t>Evidencia:</t>
    </r>
    <r>
      <rPr>
        <sz val="10"/>
        <rFont val="Arial"/>
        <family val="2"/>
      </rPr>
      <t xml:space="preserve">
comunicado oficial dirigido al Director de Iinteligencia Policial, anexando el método de ciberinteligencia de manera física.
</t>
    </r>
  </si>
  <si>
    <r>
      <t xml:space="preserve">Focalizar la recolección de acuerdo a las lineas priorizadas que surgen como resultado del diagnóstico, relacionando alertas cibernéticas, identificación de actores y amenazas que permitan caracterizar las afectaciones cibernéticas en Colombia en atención a la aplicación del método.
</t>
    </r>
    <r>
      <rPr>
        <b/>
        <sz val="10"/>
        <rFont val="Arial"/>
        <family val="2"/>
      </rPr>
      <t xml:space="preserve">Evidencia:
</t>
    </r>
    <r>
      <rPr>
        <sz val="10"/>
        <rFont val="Arial"/>
        <family val="2"/>
      </rPr>
      <t>comunicado oficial dirigido al Director de Inteligencia Policial, anexando un reporte de las recolecciones realizadas en el Sistema de Inteligencia Policial.</t>
    </r>
  </si>
  <si>
    <r>
      <t xml:space="preserve">Indicador: 
</t>
    </r>
    <r>
      <rPr>
        <sz val="10"/>
        <rFont val="Arial"/>
        <family val="2"/>
      </rPr>
      <t xml:space="preserve">Insumos de información a partir de la capacidad técnica en ciberinteligencia para el aporte a la producción de inteligencia estrategica y operacional </t>
    </r>
  </si>
  <si>
    <r>
      <t xml:space="preserve">Proceso: </t>
    </r>
    <r>
      <rPr>
        <sz val="10"/>
        <rFont val="Arial"/>
        <family val="2"/>
      </rPr>
      <t>Inteligencia policial</t>
    </r>
  </si>
  <si>
    <t>Jefe Área de Producción de Inteligencia</t>
  </si>
  <si>
    <r>
      <t xml:space="preserve">ELABORÓ: 
</t>
    </r>
    <r>
      <rPr>
        <sz val="10"/>
        <rFont val="Arial"/>
        <family val="2"/>
      </rPr>
      <t>Patrullero MADELEINE GARCIA RIAÑO                                    
Gestor de Planeación DIPOL</t>
    </r>
  </si>
  <si>
    <r>
      <t xml:space="preserve">REVISÓ: 
</t>
    </r>
    <r>
      <rPr>
        <sz val="10"/>
        <rFont val="Arial"/>
        <family val="2"/>
      </rPr>
      <t xml:space="preserve">                                                                                                                                                                     Mayor DIANA MARCELA RIVEROS ARDILA 
Jefe de Planeación DIPOL</t>
    </r>
  </si>
  <si>
    <r>
      <t xml:space="preserve">APROBÓ: 
</t>
    </r>
    <r>
      <rPr>
        <sz val="10"/>
        <rFont val="Arial"/>
        <family val="2"/>
      </rPr>
      <t xml:space="preserve">Brigadier General  ARNULFO ROSEMBERG NOVOA PIÑEROS
Director de Inteligencia Policial </t>
    </r>
  </si>
  <si>
    <r>
      <t xml:space="preserve">Presupuesto:  </t>
    </r>
    <r>
      <rPr>
        <sz val="10"/>
        <rFont val="Arial"/>
        <family val="2"/>
      </rPr>
      <t>$21.167.751</t>
    </r>
  </si>
  <si>
    <r>
      <t xml:space="preserve">Realizar un diagnóstico aplicando el método de ciberinteligencia que permita priorizar los fenómenos delictivos más reincidentes en el ciberespacio, para aplicar una prueba piloto sobre el método diseñado.
</t>
    </r>
    <r>
      <rPr>
        <b/>
        <sz val="10"/>
        <rFont val="Arial"/>
        <family val="2"/>
      </rPr>
      <t xml:space="preserve">Evidencia:
</t>
    </r>
    <r>
      <rPr>
        <sz val="10"/>
        <rFont val="Arial"/>
        <family val="2"/>
      </rPr>
      <t xml:space="preserve">comunicado oficial dirigido al Director de Inteligencia Policial, anexando el informe del diagnóstico generado.                                                                                                                                                                                                  </t>
    </r>
  </si>
  <si>
    <r>
      <t xml:space="preserve">Realizar una medición cualitativa y cuantitativa del método de recolección sobre los fenómenos delictivos evidenciados en el ciberespacio, planteando las acciones de mejora necesarias con el fin de optimizar la inteligencia de amenazas cibernéticas.
</t>
    </r>
    <r>
      <rPr>
        <b/>
        <sz val="10"/>
        <rFont val="Arial"/>
        <family val="2"/>
      </rPr>
      <t xml:space="preserve">
Evidencia:
</t>
    </r>
    <r>
      <rPr>
        <sz val="10"/>
        <rFont val="Arial"/>
        <family val="2"/>
      </rPr>
      <t>comunicado oficial dirigido al Director de Inteligencia Policial, anexando el reporte del impacto generado con este nuevo método de recolección.</t>
    </r>
  </si>
  <si>
    <t>DIRECCIÓN DE PROTECCIÓN Y SERVICIOS ESPECIALES</t>
  </si>
  <si>
    <t>1. Realizar diagnóstico de las unidades y sus sitios de interés turísticos y culturales, con el fin de priorizar los polígonos de seguridad turística en cada unidad.</t>
  </si>
  <si>
    <t>Jefe Área de Protección al Turismo y Patrimonio Nacional</t>
  </si>
  <si>
    <t>3. Desplegar las acciones conjuntas en los polígonos de seguridad turística en las unidades priorizadas.</t>
  </si>
  <si>
    <t>4. Evaluar el impacto de la dinamización social del sector turístico y cultural.</t>
  </si>
  <si>
    <r>
      <t xml:space="preserve">Objetivo estratégico: </t>
    </r>
    <r>
      <rPr>
        <sz val="10"/>
        <color rgb="FF000000"/>
        <rFont val="Arial"/>
        <family val="2"/>
      </rPr>
      <t>SP2. Fortalecer los canales para el relacionamiento entre policía, comunidad y autoridades político administrativas en función de la convivencia ciudadana.</t>
    </r>
  </si>
  <si>
    <r>
      <rPr>
        <b/>
        <sz val="10"/>
        <color rgb="FF000000"/>
        <rFont val="Arial"/>
        <family val="2"/>
      </rPr>
      <t>Iniciativa estratégica:</t>
    </r>
    <r>
      <rPr>
        <b/>
        <sz val="10"/>
        <color rgb="FFFF0000"/>
        <rFont val="Arial"/>
        <family val="2"/>
      </rPr>
      <t xml:space="preserve"> </t>
    </r>
    <r>
      <rPr>
        <sz val="10"/>
        <color rgb="FF000000"/>
        <rFont val="Arial"/>
        <family val="2"/>
      </rPr>
      <t>Dinamización social del sector turístico y cultural a través de la creación de frentes de seguridad en destinos priorizados.</t>
    </r>
  </si>
  <si>
    <r>
      <t xml:space="preserve">Nombre del plan: </t>
    </r>
    <r>
      <rPr>
        <sz val="10"/>
        <color rgb="FF000000"/>
        <rFont val="Arial"/>
        <family val="2"/>
      </rPr>
      <t>DIPRO_2023_SP2_Dinamización social del sector turístico y cultural para un desarrollo responsable a través de la creación de frentes de seguridad en destinos priorizados.</t>
    </r>
  </si>
  <si>
    <r>
      <t xml:space="preserve">Descripción: </t>
    </r>
    <r>
      <rPr>
        <sz val="10"/>
        <color rgb="FF000000"/>
        <rFont val="Arial"/>
        <family val="2"/>
      </rPr>
      <t xml:space="preserve"> Dinamización social del sector turístico y cultural , vinculando a los actores que integran la cadena de valor en los frentes de seguridad turísticos, conformando  grupos dinamizadores integrados por comunidades étnicas y poblaciones vulnerables, para fortalecer la seguridad turística a través de acciones sostenidas en los  polígonos de seguridad turística identificados en cada unidad priorizada  (sitios de interés turísticos y culturales con mayor injerencia turística).</t>
    </r>
  </si>
  <si>
    <r>
      <t>Proceso:</t>
    </r>
    <r>
      <rPr>
        <sz val="10"/>
        <color theme="1"/>
        <rFont val="Arial"/>
        <family val="2"/>
      </rPr>
      <t xml:space="preserve"> Protección al Turismo y Patrimonio Nacional </t>
    </r>
  </si>
  <si>
    <r>
      <t xml:space="preserve">Identificar los principales sitios de interés turísticos y culturales del país, con el fin de priorizar las unidades que requieran la creación de frentes de seguridad mediante los cuales se desplegarán acciones de impacto en los polígonos de seguridad turística para mitigar factores de riesgos sociales que afectan la seguridad en los territorios.
</t>
    </r>
    <r>
      <rPr>
        <b/>
        <sz val="10"/>
        <color rgb="FF000000"/>
        <rFont val="Arial"/>
        <family val="2"/>
      </rPr>
      <t>Evidencia:</t>
    </r>
    <r>
      <rPr>
        <sz val="10"/>
        <color rgb="FF000000"/>
        <rFont val="Arial"/>
        <family val="2"/>
      </rPr>
      <t xml:space="preserve"> Comunicación Oficial dirigida Señor Director de Protección y Servicios Especiales, remitiendo el diagnóstico de las unidades y sus polígonos de seguridad turística identificados (sitios de interés turísticos y culturales con mayor injerencia turística).
</t>
    </r>
  </si>
  <si>
    <r>
      <rPr>
        <sz val="10"/>
        <color rgb="FF000000"/>
        <rFont val="Arial"/>
        <family val="2"/>
      </rPr>
      <t xml:space="preserve">2. Conformación de frentes de seguridad turística en las unidades priorizadas.
</t>
    </r>
    <r>
      <rPr>
        <b/>
        <sz val="10"/>
        <color rgb="FF7030A0"/>
        <rFont val="Arial"/>
        <family val="2"/>
      </rPr>
      <t xml:space="preserve">  
</t>
    </r>
    <r>
      <rPr>
        <sz val="10"/>
        <color rgb="FF000000"/>
        <rFont val="Arial"/>
        <family val="2"/>
      </rPr>
      <t xml:space="preserve">
</t>
    </r>
  </si>
  <si>
    <r>
      <t xml:space="preserve">A través de los grupos de protección al Turismo y Patrimonio Nacional, vincular los actores que integran la cadena de valor turístico y cultural en los frentes de seguridad, con el fin de implementar grupos dinamizadores de seguridad turística, que desplieguen acciones de impacto en los polígonos de seguridad turística, para mitigar  factores de riesgos sociales que afectan estos territorios.
</t>
    </r>
    <r>
      <rPr>
        <b/>
        <sz val="10"/>
        <color rgb="FF000000"/>
        <rFont val="Arial"/>
        <family val="2"/>
      </rPr>
      <t>Evidencia</t>
    </r>
    <r>
      <rPr>
        <sz val="10"/>
        <color rgb="FF000000"/>
        <rFont val="Arial"/>
        <family val="2"/>
      </rPr>
      <t>: Comunicación Oficial dirigida Señor Director de Protección y Servicios Especiales, anexando informe ejecutivo de la conformación de frentes de seguridad turística en las unidades priorizadas.</t>
    </r>
  </si>
  <si>
    <r>
      <t xml:space="preserve">A través de los grupos de protección al Turismo y Patrimonio Nacional, desplegar acciones de impacto con la participación de los integrantes de los frentes de seguridad, que permitan el fortalecimiento de la seguridad turística y dinamización social en los polígonos de seguridad turística.
</t>
    </r>
    <r>
      <rPr>
        <b/>
        <sz val="10"/>
        <color rgb="FF000000"/>
        <rFont val="Arial"/>
        <family val="2"/>
      </rPr>
      <t>Evidencia</t>
    </r>
    <r>
      <rPr>
        <sz val="10"/>
        <color rgb="FF000000"/>
        <rFont val="Arial"/>
        <family val="2"/>
      </rPr>
      <t>:  Comunicación Oficial dirigida Señor Director de Protección y Servicios Especiales, anexando informe de actividades realizadas y resultados obtenidos.</t>
    </r>
  </si>
  <si>
    <r>
      <t xml:space="preserve">Aplicar una herramienta para medir el impacto de la dinamización social del sector turístico y cultural alcanzado a través de las acciones desarrolladas con la participación de los integrantes de los frentes de seguridad turística, en los unidades priorizadas.
</t>
    </r>
    <r>
      <rPr>
        <b/>
        <sz val="10"/>
        <color rgb="FF000000"/>
        <rFont val="Arial"/>
        <family val="2"/>
      </rPr>
      <t>Evidencia:</t>
    </r>
    <r>
      <rPr>
        <sz val="10"/>
        <color rgb="FF000000"/>
        <rFont val="Arial"/>
        <family val="2"/>
      </rPr>
      <t xml:space="preserve"> Comunicación Oficial dirigida Señor Director de Protección y Servicios Especiales, remitiendo el informe ejecutivo con los resultados de la dinamización social del sector turístico y cultural.
</t>
    </r>
  </si>
  <si>
    <r>
      <t xml:space="preserve">Responsable: </t>
    </r>
    <r>
      <rPr>
        <sz val="10"/>
        <rFont val="Arial"/>
        <family val="2"/>
      </rPr>
      <t>Director de Protección y Servicios Especiales</t>
    </r>
  </si>
  <si>
    <r>
      <t xml:space="preserve">Presupuesto: </t>
    </r>
    <r>
      <rPr>
        <sz val="10"/>
        <color theme="1"/>
        <rFont val="Arial"/>
        <family val="2"/>
      </rPr>
      <t>10.345.717</t>
    </r>
  </si>
  <si>
    <t xml:space="preserve">ELABORÓ: 
Mayor FÉLIX DANIEL MIRANDA HERRERA
Jefe Área de Protección al Turismo y Patrimonio Nacional (E)
</t>
  </si>
  <si>
    <t xml:space="preserve">REVISÓ: 
Capitán JEYSON ALBERTO RODRIGUEZ MARMOLEJO
Jefe Planeación DIPRO
</t>
  </si>
  <si>
    <t>APROBÓ: 
Coronel JUAN PABLO CUBIDES SALAZAR
Director de Protección y Servicios Especiales (E)</t>
  </si>
  <si>
    <r>
      <t xml:space="preserve">Indicador:
</t>
    </r>
    <r>
      <rPr>
        <sz val="10"/>
        <color theme="1"/>
        <rFont val="Arial"/>
        <family val="2"/>
      </rPr>
      <t>Eficacia de las acciones de impacto desarrolladas para proteger al turismo DIPRO</t>
    </r>
    <r>
      <rPr>
        <b/>
        <sz val="10"/>
        <color theme="1"/>
        <rFont val="Arial"/>
        <family val="2"/>
      </rPr>
      <t>.</t>
    </r>
  </si>
  <si>
    <t>2. Emitir el lineamiento institucional para la activación de rutas de atención a personas en situación de riesgo.</t>
  </si>
  <si>
    <t>3. Desarrollar herramienta técnica para el registro de las actuaciones en materia de atención, prevención y protección.</t>
  </si>
  <si>
    <t>4. Evaluar el impacto obtenido con la implementación del mecanismo, en las 51 Seccionales de Protección y Servicios Especiales.</t>
  </si>
  <si>
    <t>ELABORÓ: 
Teniente Coronel GERARDO ARMANDO MUÑOZ
Jefe Área de Protección a Personas e Instalaciones</t>
  </si>
  <si>
    <t>APROBÓ: 
Coronel JUAN PABLO CUBIDES SALAZAR
Director de Protección y Servicios Especiales (E )</t>
  </si>
  <si>
    <r>
      <t>Objetivo estratégico:</t>
    </r>
    <r>
      <rPr>
        <sz val="10"/>
        <rFont val="Arial"/>
        <family val="2"/>
      </rPr>
      <t xml:space="preserve"> SP3. Adecuar las capacidades de la institución para contrarrestar los factores que afectan la convivencia.</t>
    </r>
  </si>
  <si>
    <r>
      <t xml:space="preserve">Iniciativa estratégica: </t>
    </r>
    <r>
      <rPr>
        <sz val="10"/>
        <color rgb="FF000000"/>
        <rFont val="Arial"/>
        <family val="2"/>
      </rPr>
      <t>Desarrollar el mecanismo para la atención, prevención y protección de personas en posible situación de amenaza y riesgo.</t>
    </r>
  </si>
  <si>
    <r>
      <t xml:space="preserve">Nombre del plan: </t>
    </r>
    <r>
      <rPr>
        <sz val="10"/>
        <color rgb="FF000000"/>
        <rFont val="Arial"/>
        <family val="2"/>
      </rPr>
      <t>DIPRO_2023_SP3_Desarrollar el mecanismo para la atención, prevención y protección de personas en posible situación de amenaza y riesgo en contra de su vida, integridad física, libertad y seguridad personal.</t>
    </r>
  </si>
  <si>
    <r>
      <t>Descripción:</t>
    </r>
    <r>
      <rPr>
        <sz val="10"/>
        <color rgb="FF000000"/>
        <rFont val="Arial"/>
        <family val="2"/>
      </rPr>
      <t xml:space="preserve"> Desarrollar el mecanismo para la atención, prevención y protección de personas en posible situación de amenaza y riesgo, alineado a las competencias institucionales a través de la creación de guía o cartilla pedagógica de autoprotección, con el fin de fortalecer la actuación institucional que permita a las personas en situación de riesgo, vulnerabilidad o amenaza, conocer las rutas de atención, prevención y protección, aportando a la gestión del servicio mediante la estructuración de una herramienta técnica que permita registrar la actuación en materia de atención, prevención y protección desarrollada en las 51 Seccionales de Protección y Servicios Especiales.</t>
    </r>
  </si>
  <si>
    <r>
      <t>Proceso:</t>
    </r>
    <r>
      <rPr>
        <sz val="10"/>
        <rFont val="Arial"/>
        <family val="2"/>
      </rPr>
      <t xml:space="preserve"> Protección a Personas con nivel de Riesgo Comprobado y Seguridad a Instalaciones Gubernamentales y Diplomáticas.</t>
    </r>
  </si>
  <si>
    <r>
      <t xml:space="preserve">Área organizacional: </t>
    </r>
    <r>
      <rPr>
        <sz val="10"/>
        <rFont val="Arial"/>
        <family val="2"/>
      </rPr>
      <t>Área de Protección a Personas con nivel de Riesgo Comprobado y Seguridad a Instalaciones Gubernamentales y Diplomáticas.</t>
    </r>
  </si>
  <si>
    <r>
      <t xml:space="preserve">Elaborar lineamiento que oriente al personal uniformado, sobre cómo realizar la actividad pedagógica que permita a las personas en situación de riesgo, vulnerabilidad o amenaza, conocer las rutas de atención, prevención y protección. 
</t>
    </r>
    <r>
      <rPr>
        <b/>
        <sz val="10"/>
        <color rgb="FF000000"/>
        <rFont val="Arial"/>
        <family val="2"/>
      </rPr>
      <t>Evidencia</t>
    </r>
    <r>
      <rPr>
        <sz val="10"/>
        <color rgb="FF000000"/>
        <rFont val="Arial"/>
        <family val="2"/>
      </rPr>
      <t>: Comunicación Oficial dirigida Señor Director de Protección y Servicios Especiales, anexando lineamiento institucional generado y socializado a las 51 Seccionales de Protección y Servicios Especiales.</t>
    </r>
  </si>
  <si>
    <r>
      <t xml:space="preserve">Fortalecer la gestión del servicio mediante la estructuración de herramienta técnica que permita registrar la actuación en materia de atención, prevención y protección desarrollada por la Dirección de Protección y Servicios Especiales, en favor de personas en posible situación de amenaza y riesgo en contra de su vida, integridad física, libertad y seguridad personal. 
</t>
    </r>
    <r>
      <rPr>
        <b/>
        <sz val="10"/>
        <color rgb="FF000000"/>
        <rFont val="Arial"/>
        <family val="2"/>
      </rPr>
      <t>Evidencia:</t>
    </r>
    <r>
      <rPr>
        <sz val="10"/>
        <color rgb="FF000000"/>
        <rFont val="Arial"/>
        <family val="2"/>
      </rPr>
      <t xml:space="preserve"> Comunicación Oficial dirigida Señor Director de Protección y Servicios Especiales, presentando la herramienta desarrollada e implementada.</t>
    </r>
  </si>
  <si>
    <r>
      <t xml:space="preserve">Presentar las cifras estadísticas de personas beneficiadas y los datos de las acciones de atención, prevención y protección desarrolladas, en las 51 Seccionales de Protección y Servicios Especiales.
</t>
    </r>
    <r>
      <rPr>
        <b/>
        <sz val="10"/>
        <color rgb="FF000000"/>
        <rFont val="Arial"/>
        <family val="2"/>
      </rPr>
      <t xml:space="preserve">Evidencia: </t>
    </r>
    <r>
      <rPr>
        <sz val="10"/>
        <color rgb="FF000000"/>
        <rFont val="Arial"/>
        <family val="2"/>
      </rPr>
      <t>Comunicación Oficial dirigida Señor Director de Protección y Servicios Especiales, anexando informe ejecutivo sobre la evaluación del impacto.</t>
    </r>
  </si>
  <si>
    <r>
      <t>Indicador:</t>
    </r>
    <r>
      <rPr>
        <sz val="10"/>
        <rFont val="Arial"/>
        <family val="2"/>
      </rPr>
      <t xml:space="preserve"> 
Asignación de medidas de protección</t>
    </r>
  </si>
  <si>
    <r>
      <t xml:space="preserve">Crear documento guía o cartilla pedagógica de autoprotección diferencial y específica para personas en situación de amenaza, vulnerabilidad o riesgo, orientada de manera especial a líderes y lideresas sociales, defensores y defensoras de derechos humanos y firmantes de acuerdos de paz, como mecanismo de apoyo a la prevención, con asesoría de la oficina del comisionado de derechos humanos de la Policía Nacional y la Unidad para la Edificación de la Paz.
</t>
    </r>
    <r>
      <rPr>
        <b/>
        <sz val="10"/>
        <color rgb="FF000000"/>
        <rFont val="Arial"/>
        <family val="2"/>
      </rPr>
      <t>Evidencia:</t>
    </r>
    <r>
      <rPr>
        <sz val="10"/>
        <color rgb="FF000000"/>
        <rFont val="Arial"/>
        <family val="2"/>
      </rPr>
      <t xml:space="preserve"> Comunicación Oficial dirigida Señor Director de Protección y Servicios Especiales, anexando documento  Guía o cartilla creada.</t>
    </r>
  </si>
  <si>
    <t>1. Crear documento guía o cartilla pedagógica de autoprotección diferencial y específica para personas en situación de amenaza, vulnerabilidad o riesgo.</t>
  </si>
  <si>
    <t>Jefe Área de Protección a Personas e Instalaciones - ARPRO</t>
  </si>
  <si>
    <r>
      <t xml:space="preserve">Presupuesto: </t>
    </r>
    <r>
      <rPr>
        <sz val="10"/>
        <rFont val="Arial"/>
        <family val="2"/>
      </rPr>
      <t>14.728.695,83</t>
    </r>
  </si>
  <si>
    <t>1. Crear los temas y subtemas que contendrá la cartilla para la protección y promoción de los derechos de los niños, niñas y adolescentes, previa coordinación con las entidades del SNBF, y/o ONG’s.</t>
  </si>
  <si>
    <t>Jefe Área Protección a la Infancia y la Adolescencia</t>
  </si>
  <si>
    <t>2. Estructurar el contenido temático de la cartilla para la protección y promoción de los derechos de los niños, niñas y adolescentes.</t>
  </si>
  <si>
    <t>3. Presentar la cartilla para la protección y promoción de los derechos de los niños, niñas y adolescentes.</t>
  </si>
  <si>
    <t>4. Socializar la cartilla para la protección y promoción de los derechos de los niños, niñas y adolescentes.</t>
  </si>
  <si>
    <t>5. Implementar la cartilla en las unidades priorizadas.</t>
  </si>
  <si>
    <t>6. Evaluar el impacto de la implementación de la cartilla en las unidades priorizadas.</t>
  </si>
  <si>
    <r>
      <t xml:space="preserve">Objetivo estratégico: </t>
    </r>
    <r>
      <rPr>
        <sz val="10"/>
        <rFont val="Arial"/>
        <family val="2"/>
      </rPr>
      <t>SP1. Fortalecer la participación cívica a través de la oferta institucional en prevención para contribuir a la convivencia</t>
    </r>
  </si>
  <si>
    <r>
      <t xml:space="preserve">Iniciativa estratégica: </t>
    </r>
    <r>
      <rPr>
        <sz val="10"/>
        <rFont val="Arial"/>
        <family val="2"/>
      </rPr>
      <t>Fortalecer las capacidades institucionales mediante el diseño e implementación de cartilla dirigida a la protección y promoción de los derechos de los NNA</t>
    </r>
  </si>
  <si>
    <r>
      <t xml:space="preserve">Nombre del plan: </t>
    </r>
    <r>
      <rPr>
        <sz val="10"/>
        <color rgb="FF000000"/>
        <rFont val="Arial"/>
        <family val="2"/>
      </rPr>
      <t>DIPRO_2023_SP1_Diseñar e implementar cartilla como apoyo para los grupos de protección a la infancia y adolescencia</t>
    </r>
  </si>
  <si>
    <r>
      <t>Descripción:</t>
    </r>
    <r>
      <rPr>
        <b/>
        <sz val="10"/>
        <color rgb="FFFF0000"/>
        <rFont val="Arial"/>
        <family val="2"/>
      </rPr>
      <t xml:space="preserve"> </t>
    </r>
    <r>
      <rPr>
        <sz val="10"/>
        <rFont val="Arial"/>
        <family val="2"/>
      </rPr>
      <t>Diseñar e implementar cartilla como apoyo para los grupos de protección a  infancia y adolescencia con enfoque diferencial para la protección integral de los derechos de los niños, niñas y adolescentes.</t>
    </r>
  </si>
  <si>
    <r>
      <t>Responsable:</t>
    </r>
    <r>
      <rPr>
        <sz val="10"/>
        <rFont val="Arial"/>
        <family val="2"/>
      </rPr>
      <t xml:space="preserve"> Director de Protección y Servicios Especiales</t>
    </r>
  </si>
  <si>
    <r>
      <t>Indicador:</t>
    </r>
    <r>
      <rPr>
        <sz val="10"/>
        <rFont val="Arial"/>
        <family val="2"/>
      </rPr>
      <t xml:space="preserve"> 
Efectividad del despliegue del programa Abre tus Ojos</t>
    </r>
  </si>
  <si>
    <r>
      <t>Proceso:</t>
    </r>
    <r>
      <rPr>
        <sz val="10"/>
        <rFont val="Arial"/>
        <family val="2"/>
      </rPr>
      <t xml:space="preserve"> Protección a la Infancia y Adolescencia</t>
    </r>
  </si>
  <si>
    <r>
      <t xml:space="preserve">Área organizacional: </t>
    </r>
    <r>
      <rPr>
        <sz val="10"/>
        <rFont val="Arial"/>
        <family val="2"/>
      </rPr>
      <t>Área de Protección a la Infancia y Adolescencia</t>
    </r>
  </si>
  <si>
    <r>
      <t xml:space="preserve">Presupuesto: </t>
    </r>
    <r>
      <rPr>
        <sz val="10"/>
        <rFont val="Arial"/>
        <family val="2"/>
      </rPr>
      <t>$ 26.659.019</t>
    </r>
  </si>
  <si>
    <r>
      <t xml:space="preserve">Categoría: </t>
    </r>
    <r>
      <rPr>
        <sz val="10"/>
        <rFont val="Arial"/>
        <family val="2"/>
      </rPr>
      <t>Fortalecimiento de las herramientas para la protección de niños, niñas y adolescentes en el territorio nacional</t>
    </r>
  </si>
  <si>
    <r>
      <t xml:space="preserve">Realizar la propuesta de los temas y subtemas que contendrá la cartilla para la para la protección y promoción de los derechos de los niños, niñas y adolescentes, previa coordinación con las entidades del SNBF, y/o ONG’s.
</t>
    </r>
    <r>
      <rPr>
        <b/>
        <sz val="10"/>
        <color rgb="FF000000"/>
        <rFont val="Arial"/>
        <family val="2"/>
      </rPr>
      <t>Evidencia</t>
    </r>
    <r>
      <rPr>
        <sz val="10"/>
        <color rgb="FF000000"/>
        <rFont val="Arial"/>
        <family val="2"/>
      </rPr>
      <t>: Comunicación Oficial dirigida Señor Director de Protección y Servicios Especiales, remitiendo la propuesta de los temas y subtemas que contendrá la cartilla.</t>
    </r>
  </si>
  <si>
    <r>
      <t xml:space="preserve">Desarrollar los contenidos para los temas y subtemas que contendrá la cartilla para la protección y promoción de los derechos de los niños, niñas y adolescentes, en coordinación con las entidades del SNBF, y/o ONG’s.
</t>
    </r>
    <r>
      <rPr>
        <b/>
        <sz val="10"/>
        <color rgb="FF000000"/>
        <rFont val="Arial"/>
        <family val="2"/>
      </rPr>
      <t>Evidencia</t>
    </r>
    <r>
      <rPr>
        <sz val="10"/>
        <color rgb="FF000000"/>
        <rFont val="Arial"/>
        <family val="2"/>
      </rPr>
      <t>: Comunicación Oficial dirigida Señor Director de Protección y Servicios Especiales, anexando los contenidos de la cartilla.</t>
    </r>
  </si>
  <si>
    <r>
      <t xml:space="preserve">Coordinar la presentación de manera formal del cartilla para la protección y promoción de los derechos de los niños, niñas y adolescentes.
</t>
    </r>
    <r>
      <rPr>
        <b/>
        <sz val="10"/>
        <color rgb="FF000000"/>
        <rFont val="Arial"/>
        <family val="2"/>
      </rPr>
      <t>Evidencia</t>
    </r>
    <r>
      <rPr>
        <sz val="10"/>
        <color rgb="FF000000"/>
        <rFont val="Arial"/>
        <family val="2"/>
      </rPr>
      <t>: Comunicación Oficial dirigida Señor Director de Protección y Servicios Especiales, remitiendo informe ejecutivo de las actividades realizadas.</t>
    </r>
  </si>
  <si>
    <r>
      <t xml:space="preserve">Emplear los medios disponibles para la socialización y difusión de la cartilla para la protección y promoción de los derechos de los niños, niñas y adolescentes a los policías que integran los Grupos de Protección a la Infancia y Adolescencia.
</t>
    </r>
    <r>
      <rPr>
        <b/>
        <sz val="10"/>
        <color rgb="FF000000"/>
        <rFont val="Arial"/>
        <family val="2"/>
      </rPr>
      <t>Evidencia</t>
    </r>
    <r>
      <rPr>
        <sz val="10"/>
        <color rgb="FF000000"/>
        <rFont val="Arial"/>
        <family val="2"/>
      </rPr>
      <t>: Comunicación Oficial dirigida Señor Director de Protección y Servicios Especiales, remitiendo informe ejecutivo de la socialización realizada.</t>
    </r>
  </si>
  <si>
    <r>
      <t xml:space="preserve">Aplicar una herramienta para identificar las unidades donde más se presentan violencias contra niños, niñas y adolescentes, en donde se formulará un plan de trabajo para la implementación de la cartilla para la protección y promoción de los derechos de los niños, niñas y adolescentes.
</t>
    </r>
    <r>
      <rPr>
        <b/>
        <sz val="10"/>
        <color rgb="FF000000"/>
        <rFont val="Arial"/>
        <family val="2"/>
      </rPr>
      <t>Evidencia</t>
    </r>
    <r>
      <rPr>
        <sz val="10"/>
        <color rgb="FF000000"/>
        <rFont val="Arial"/>
        <family val="2"/>
      </rPr>
      <t>:  Comunicación Oficial dirigida Señor Director de Protección y Servicios Especiales, anexando informe ejecutivo que contenga la relación de las unidades priorizadas y plan de trabajo para la implementación de la cartilla.</t>
    </r>
  </si>
  <si>
    <r>
      <t xml:space="preserve">Aplicar una herramienta evaluativa para medir el impacto de la implementación de la cartilla en las unidades priorizadas.
</t>
    </r>
    <r>
      <rPr>
        <b/>
        <sz val="10"/>
        <color rgb="FF000000"/>
        <rFont val="Arial"/>
        <family val="2"/>
      </rPr>
      <t>Evidencia:</t>
    </r>
    <r>
      <rPr>
        <sz val="10"/>
        <color rgb="FF000000"/>
        <rFont val="Arial"/>
        <family val="2"/>
      </rPr>
      <t xml:space="preserve"> Comunicación Oficial dirigida Señor Director de Protección y Servicios Especiales, remitiendo informe ejecutivo de la evaluación realizada.</t>
    </r>
  </si>
  <si>
    <t>ELABORÓ: 
Teniente coronel BIBIANA YANETH VALENCIA GRISALES
Jefe Área Protección a la Infancia y la Adolescencia</t>
  </si>
  <si>
    <t xml:space="preserve">REVISÓ: 
Capitán JEYSON ALBERTO RODRIGUEZ MARMOLEJO
Jefe Planeación DIPRO
</t>
  </si>
  <si>
    <t>1.	Realizar diagnóstico de las instalaciones policiales con mayor exposición al riesgo de atentados terroristas.</t>
  </si>
  <si>
    <t>Jefe Área de protección a Personas e Instalaciones</t>
  </si>
  <si>
    <t>2. Establecer la metodología para la verificación In Situ de la Resolución 01675 del 21/05/2021, en las unidades priorizadas.</t>
  </si>
  <si>
    <t>3. Realizar el acompañamiento al desarrollo metodológico de la Resolución 01675 del 21/05/2021, en las unidades priorizadas.</t>
  </si>
  <si>
    <t xml:space="preserve">29/09/2023
</t>
  </si>
  <si>
    <t>4. Realizar seguimiento a las acciones de mejora propuestas para subsanar novedades evidenciadas a través de las visitas realizadas.</t>
  </si>
  <si>
    <t>5. Evaluar el resultado del despliegue de la Resolución 01675 del 21/05/2021 en las visitas realizadas a la unidades priorizadas.</t>
  </si>
  <si>
    <r>
      <t>Objetivo estratégico:</t>
    </r>
    <r>
      <rPr>
        <sz val="10"/>
        <color rgb="FF000000"/>
        <rFont val="Arial"/>
        <family val="2"/>
      </rPr>
      <t xml:space="preserve"> SP3. Adecuar las capacidades de la institución para contrarrestar los factores que afectan la convivencia.</t>
    </r>
  </si>
  <si>
    <r>
      <rPr>
        <b/>
        <sz val="10"/>
        <color rgb="FF000000"/>
        <rFont val="Arial"/>
        <family val="2"/>
      </rPr>
      <t xml:space="preserve">Iniciativa estratégica: </t>
    </r>
    <r>
      <rPr>
        <sz val="10"/>
        <color rgb="FF000000"/>
        <rFont val="Arial"/>
        <family val="2"/>
      </rPr>
      <t>Mitigar la probabilidad de que un peligro de afectación o daño se materialice en contra de las instalaciones policiales con mayor exposición al riesgo de atentados, a través del despliegue de la Resolución 01675 del 21/05/2021.</t>
    </r>
  </si>
  <si>
    <r>
      <t xml:space="preserve">Nombre del plan: </t>
    </r>
    <r>
      <rPr>
        <sz val="10"/>
        <color rgb="FF000000"/>
        <rFont val="Arial"/>
        <family val="2"/>
      </rPr>
      <t>DIPRO_2023_SP3_Fortalecimiento de la seguridad física de las instalaciones policiales con mayor exposición al riesgo de atentados, a través del despliegue de la Resolución 01675 del 21/05/2021.</t>
    </r>
  </si>
  <si>
    <r>
      <t>Descripción:</t>
    </r>
    <r>
      <rPr>
        <sz val="10"/>
        <color rgb="FF000000"/>
        <rFont val="Arial"/>
        <family val="2"/>
      </rPr>
      <t xml:space="preserve"> Mitigar la probabilidad de ocurrencia del riesgo de atentados en las instalaciones policiales con mayor exposición, a través del acompañamiento al desarrollo metodológico de la Resolución 01675 del 21/05/2021 Por la cual se expide el Manual de Seguridad Física de Instalaciones Policiales, en las unidades priorizadas .</t>
    </r>
  </si>
  <si>
    <r>
      <t xml:space="preserve">Priorizar las unidades policiales con mayor afectación en materia de seguridad física, de acuerdo con la información del riesgo institucional 005 Posibilidad que se materialicen atentados terroristas contra la integridad física de los funcionarios, bienes e instalaciones policiales.
</t>
    </r>
    <r>
      <rPr>
        <b/>
        <sz val="10"/>
        <color rgb="FF000000"/>
        <rFont val="Arial"/>
        <family val="2"/>
      </rPr>
      <t>Evidencia:</t>
    </r>
    <r>
      <rPr>
        <sz val="10"/>
        <color rgb="FF000000"/>
        <rFont val="Arial"/>
        <family val="2"/>
      </rPr>
      <t xml:space="preserve"> Comunicación Oficial dirigida Señor Director de Protección y Servicios Especiales, remitiendo el diagnóstico.</t>
    </r>
  </si>
  <si>
    <r>
      <t xml:space="preserve">Determinar los métodos a emplear en las visitas a realizar a las unidades priorizadas, con el fin de verificar la aplicación de la Resolución 01675 del 21/05/2021, en las unidades priorizadas.
</t>
    </r>
    <r>
      <rPr>
        <b/>
        <sz val="10"/>
        <color rgb="FF000000"/>
        <rFont val="Arial"/>
        <family val="2"/>
      </rPr>
      <t xml:space="preserve">Evidencia: </t>
    </r>
    <r>
      <rPr>
        <sz val="10"/>
        <color rgb="FF000000"/>
        <rFont val="Arial"/>
        <family val="2"/>
      </rPr>
      <t>Comunicación Oficial dirigida Señor Director de Protección y Servicios Especiales, remitiendo informe ejecutivo donde se relacione la metodología dispuesta para la verificación.</t>
    </r>
  </si>
  <si>
    <r>
      <t xml:space="preserve">Aplicar la metodología de verificación in situ del despliegue del Manual de Seguridad Física de Instalaciones Policiales, a las instalaciones priorizadas.
</t>
    </r>
    <r>
      <rPr>
        <b/>
        <sz val="10"/>
        <color rgb="FF000000"/>
        <rFont val="Arial"/>
        <family val="2"/>
      </rPr>
      <t>Evidencia:</t>
    </r>
    <r>
      <rPr>
        <sz val="10"/>
        <color rgb="FF000000"/>
        <rFont val="Arial"/>
        <family val="2"/>
      </rPr>
      <t xml:space="preserve"> Comunicación Oficial dirigida Señor Director de Protección y Servicios Especiales, remitiendo informe ejecutivo donde se evidencie el resultado de las visitas realizadas, identificando fortalezas y debilidades.</t>
    </r>
  </si>
  <si>
    <r>
      <t xml:space="preserve">Implementar una herramienta interna para el seguimiento de las actividades propuestas con el fin de subsanar las inconsistencias encontradas en las unidades visitadas.
</t>
    </r>
    <r>
      <rPr>
        <b/>
        <sz val="10"/>
        <color rgb="FF000000"/>
        <rFont val="Arial"/>
        <family val="2"/>
      </rPr>
      <t>Evidencia:</t>
    </r>
    <r>
      <rPr>
        <sz val="10"/>
        <color rgb="FF000000"/>
        <rFont val="Arial"/>
        <family val="2"/>
      </rPr>
      <t xml:space="preserve"> Comunicación Oficial dirigida Señor Director de Protección y Servicios Especiales, remitiendo informe ejecutivo de las actividades realizadas en cuanto al seguimiento de las observaciones encontradas.
</t>
    </r>
  </si>
  <si>
    <r>
      <t xml:space="preserve">Aplicar el mecanismo para evaluar los resultados obtenidos en las visitas realizadas a las unidades priorizadas, de acuerdo a las observaciones y novedades encontradas y subsanadas.
</t>
    </r>
    <r>
      <rPr>
        <b/>
        <sz val="10"/>
        <color rgb="FF000000"/>
        <rFont val="Arial"/>
        <family val="2"/>
      </rPr>
      <t>Evidencia:</t>
    </r>
    <r>
      <rPr>
        <sz val="10"/>
        <color rgb="FF000000"/>
        <rFont val="Arial"/>
        <family val="2"/>
      </rPr>
      <t xml:space="preserve"> Comunicación Oficial dirigida Señor Director de Protección y Servicios Especiales, remitiendo informe ejecutivo mediante la cual se relacione las unidades visitadas, falencias subsanadas, aciertos y desaciertos presentados en el desarrollo de las visitas.
</t>
    </r>
  </si>
  <si>
    <r>
      <t xml:space="preserve">Presupuesto: </t>
    </r>
    <r>
      <rPr>
        <sz val="10"/>
        <rFont val="Arial"/>
        <family val="2"/>
      </rPr>
      <t>112.748.386,60</t>
    </r>
  </si>
  <si>
    <r>
      <t xml:space="preserve">Responsable: </t>
    </r>
    <r>
      <rPr>
        <sz val="10"/>
        <color rgb="FF000000"/>
        <rFont val="Arial"/>
        <family val="2"/>
      </rPr>
      <t>Director de Protección y Servicios Especiales</t>
    </r>
  </si>
  <si>
    <r>
      <t>Indicador:</t>
    </r>
    <r>
      <rPr>
        <sz val="10"/>
        <color rgb="FF000000"/>
        <rFont val="Arial"/>
        <family val="2"/>
      </rPr>
      <t xml:space="preserve"> 
Afectación a la seguridad de protegidos.</t>
    </r>
  </si>
  <si>
    <t xml:space="preserve">REVISÓ: 
Capitán JEYSON ALBERTO RODRIGUEZ MARMOLEJO
Jefe Planeación DIPRO
</t>
  </si>
  <si>
    <t>ELABORÓ: 
Teniente Coronel CARLOS AUGUSTO GONZALEZ RUIZ
Jefe Esquema de Seguridad
Teniente Coronel GERARDO ARMANDO MUÑOZ
Jefe Área de Protección a Personas e Instalaciones</t>
  </si>
  <si>
    <r>
      <t xml:space="preserve">Presupuesto: </t>
    </r>
    <r>
      <rPr>
        <sz val="10"/>
        <rFont val="Arial"/>
        <family val="2"/>
      </rPr>
      <t>$338.252.802</t>
    </r>
  </si>
  <si>
    <r>
      <t xml:space="preserve">Iniciativa estratégica: </t>
    </r>
    <r>
      <rPr>
        <sz val="10"/>
        <rFont val="Arial"/>
        <family val="2"/>
      </rPr>
      <t>Implementar el plan de mercadeo en el primer horizonte de crecimiento</t>
    </r>
    <r>
      <rPr>
        <b/>
        <sz val="10"/>
        <rFont val="Arial"/>
        <family val="2"/>
      </rPr>
      <t>.</t>
    </r>
  </si>
  <si>
    <r>
      <t xml:space="preserve">Nombre del plan: </t>
    </r>
    <r>
      <rPr>
        <sz val="10"/>
        <rFont val="Arial"/>
        <family val="2"/>
      </rPr>
      <t>DIBIE_2023_ DHO3_Plan de Mercadeo "Somos + Familia"</t>
    </r>
    <r>
      <rPr>
        <b/>
        <sz val="10"/>
        <rFont val="Arial"/>
        <family val="2"/>
      </rPr>
      <t>.</t>
    </r>
  </si>
  <si>
    <r>
      <t>Descripción:</t>
    </r>
    <r>
      <rPr>
        <sz val="10"/>
        <rFont val="Arial"/>
        <family val="2"/>
      </rPr>
      <t xml:space="preserve"> Implementar el plan de mercadeo en las unidades estratégicas de bienestar social, de acuerdo al nuevo modelo organizacional y a las decisiones del modelo de sostenibilidad.</t>
    </r>
  </si>
  <si>
    <r>
      <t xml:space="preserve">Indicador:
</t>
    </r>
    <r>
      <rPr>
        <sz val="10"/>
        <rFont val="Arial"/>
        <family val="2"/>
      </rPr>
      <t>Porcentaje de satisfacción de los programas y servicios prestados por Bienestar Social</t>
    </r>
    <r>
      <rPr>
        <b/>
        <sz val="10"/>
        <rFont val="Arial"/>
        <family val="2"/>
      </rPr>
      <t>.</t>
    </r>
  </si>
  <si>
    <t>Descripción de la Tarea</t>
  </si>
  <si>
    <t xml:space="preserve">DIRECCIÓN ADMINISTRATIVA Y FINANCIERA </t>
  </si>
  <si>
    <r>
      <rPr>
        <b/>
        <sz val="10"/>
        <rFont val="Arial"/>
        <family val="2"/>
      </rPr>
      <t xml:space="preserve">Objetivo estratégico: </t>
    </r>
    <r>
      <rPr>
        <sz val="10"/>
        <rFont val="Arial"/>
        <family val="2"/>
      </rPr>
      <t>R3- Incorporar a los procesos el Modelo de Administración para medir los resultados logísticos y financieros.</t>
    </r>
  </si>
  <si>
    <r>
      <rPr>
        <b/>
        <sz val="10"/>
        <rFont val="Arial"/>
        <family val="2"/>
      </rPr>
      <t>Nombre del plan:</t>
    </r>
    <r>
      <rPr>
        <sz val="10"/>
        <rFont val="Arial"/>
        <family val="2"/>
      </rPr>
      <t xml:space="preserve"> DIRAF_2023_R3_ Evaluación efectividad reglas de negocio del modelo de administración de los recursos logísticos.</t>
    </r>
  </si>
  <si>
    <t>Versión del plan: 0</t>
  </si>
  <si>
    <r>
      <rPr>
        <b/>
        <sz val="10"/>
        <rFont val="Arial"/>
        <family val="2"/>
      </rPr>
      <t xml:space="preserve">Descripción: </t>
    </r>
    <r>
      <rPr>
        <sz val="10"/>
        <rFont val="Arial"/>
        <family val="2"/>
      </rPr>
      <t>Seguimiento y evaluación de las reglas de negocio con el fin de analizar e identificar las brechas existentes en los subcomponentes logísticos  de movilidad, armamento, intendencia, infraestructura, tecnologías de la información y las comunicaciones,  semovientes equinos y caninos, sanidad policial, aviación, con el fin de optimizar los recursos logísticos de la Policía Nacional y apoyar la operación del servicio policial.</t>
    </r>
  </si>
  <si>
    <r>
      <t xml:space="preserve">Indicador:
</t>
    </r>
    <r>
      <rPr>
        <sz val="10"/>
        <rFont val="Arial"/>
        <family val="2"/>
      </rPr>
      <t>Nivel de avance en la implementación del modelo de administración de los recursos logísticos y financieros.</t>
    </r>
  </si>
  <si>
    <t>3o. Trim.</t>
  </si>
  <si>
    <t>25%</t>
  </si>
  <si>
    <t>100%</t>
  </si>
  <si>
    <r>
      <t>Proceso: l</t>
    </r>
    <r>
      <rPr>
        <sz val="10"/>
        <rFont val="Arial"/>
        <family val="2"/>
      </rPr>
      <t>ogística y abastecimiento</t>
    </r>
    <r>
      <rPr>
        <b/>
        <sz val="10"/>
        <rFont val="Arial"/>
        <family val="2"/>
      </rPr>
      <t>.</t>
    </r>
  </si>
  <si>
    <r>
      <t>Área organizacional:</t>
    </r>
    <r>
      <rPr>
        <sz val="10"/>
        <rFont val="Arial"/>
        <family val="2"/>
      </rPr>
      <t xml:space="preserve"> ARLOG - ARINF</t>
    </r>
  </si>
  <si>
    <r>
      <t xml:space="preserve">Presupuesto: </t>
    </r>
    <r>
      <rPr>
        <sz val="10"/>
        <rFont val="Arial"/>
        <family val="2"/>
      </rPr>
      <t>$19.395.569</t>
    </r>
  </si>
  <si>
    <t>1.Diagnóstico del estado actual  de aplicación de las reglas de negocio establecidas en  los subcomponentes a nivel nacional con el fin de establecer línea base.</t>
  </si>
  <si>
    <t>Realizar  revisión del alcance en  la aplicación de las reglas de negocio establecidas en  los subcomponentes de movilidad, armamento, intendencia, infraestructura, telemática, aviación, semovientes, sanidad a nivel nacional, con el fin de establecer línea base y análisis de beneficios con su aplicación.
Entregable: comunicación oficial dirigida al Director DIRAF, remitiendo el diagnóstico de cobertura y brechas de la aplicación de las reglas de negocio establecidas en los subcomponentes.</t>
  </si>
  <si>
    <t xml:space="preserve">2.Establecer herramienta metodológica para realizar seguimiento permanente a las reglas de negocio.
</t>
  </si>
  <si>
    <t>Construir herramienta metodológica con el fin de realizar seguimiento permanente a las reglas de negocio de los subcomponentes  movilidad, armamento, intendencia, infraestructura, telemática, aviación, semovientes, sanidad.
Entregable: comunicación oficial dirigida al Director DIRAF, informando sobra la construcción de la herramienta metodológica</t>
  </si>
  <si>
    <t>Jefe Planeación DIRAF</t>
  </si>
  <si>
    <t>3.Socialización de la herramienta metodológica con el fin de realizar seguimiento y evaluación de las reglas de negocio de los subcomponentes.</t>
  </si>
  <si>
    <t>Realizar socialización de la herramienta metodológica con el fin de realizar seguimiento y evaluación de las reglas de negocio de los subcomponentes movilidad, armamento, intendencia, infraestructura, telemática, aviación, semovientes, sanidad.
Entregable: Acta de socialización de la herramienta metodológica a los componentes movilidad, armamento, intendencia, infraestructura, telemática, aviación, semovientes, sanidad.</t>
  </si>
  <si>
    <t>4.Dar aplicación a la herramienta metodología con el fin realizar seguimiento a las reglas de negocio</t>
  </si>
  <si>
    <t xml:space="preserve">Dar aplicación a la herramienta metodológica con el de realizar seguimiento a las reglas de negocio en los subcomponentes movilidad, armamento, intendencia, infraestructura, telemática, aviación, semovientes, sanidad.
Entregable: comunicación oficial dirigida al Director DIRAF, informando resultados obtenidos y recomendaciones </t>
  </si>
  <si>
    <t>5. Evaluación del impacto logrado en la aplicación de la herramienta metodológica para la  vigencia</t>
  </si>
  <si>
    <t>Presentar evaluación del impacto logrado en la aplicación de la herramienta metodológica para la vigencia, estableciendo brechas con base en las reglas de negocio, recomendaciones sobre estrategias y proyectos de inversión que permitan la consecución de recurso para minimizar estas brechas y dar mayor cobertura en el apoyo logístico para el servicio de policía. 
De acuerdo con el análisis realizado determinar que viabilidad de eliminar, crear o mejorar las reglas de negocio existentes que permitan optimizar recursos y dar continuidad al modelo de administración de los recursos logísticos y financieros 
Entregable: comunicación oficial dirigida al Director DIRAF, remitiendo evaluación del impacto logrado en la aplicación de la herramienta metodológica para la vigencia.</t>
  </si>
  <si>
    <t>Jefe Planeación DIRAF
Jefe Área Logística
Jefe Área Infraestructura 
Jefe Oficina Telemática
Jefe Área Aviación
Director de Carabineros y Protección Ambiental
Director de Sanidad</t>
  </si>
  <si>
    <t xml:space="preserve">ELABORÓ: 
Mayor DANIEL MORENO MOTTA
Jefe Planeación </t>
  </si>
  <si>
    <r>
      <t xml:space="preserve">REVISÓ: 
</t>
    </r>
    <r>
      <rPr>
        <sz val="10"/>
        <rFont val="Arial"/>
        <family val="2"/>
      </rPr>
      <t xml:space="preserve">Teniente Coronel  FREDY YAMID BARBOSA MOLANO
Subdirector Administrativo y Financiero </t>
    </r>
  </si>
  <si>
    <r>
      <t xml:space="preserve">APROBÓ: 
</t>
    </r>
    <r>
      <rPr>
        <sz val="10"/>
        <rFont val="Arial"/>
        <family val="2"/>
      </rPr>
      <t xml:space="preserve">
Coronel DIDIER ALBERTO ESTRADA ÁLVAREZ
Director Administrativo y Financiero
</t>
    </r>
  </si>
  <si>
    <t>Jefe Área Logística
Jefe Área Infraestructura 
Jefe Oficina Telemática
Jefe Área Aviación
Director  de Carabineros y Protección Ambiental
Director de Sanidad</t>
  </si>
  <si>
    <t>Jefe Área Logística
Jefe Área Infraestructura 
Jefe Oficina Telemática
Jefe Área Aviación
Director  de Carabineros y Protección Ambiental
Director Sanidad</t>
  </si>
  <si>
    <t>Responsable:Director Administrativo y Financiero</t>
  </si>
  <si>
    <r>
      <rPr>
        <b/>
        <sz val="10"/>
        <rFont val="Arial"/>
        <family val="2"/>
      </rPr>
      <t>Iniciativa estratégica:</t>
    </r>
    <r>
      <rPr>
        <sz val="10"/>
        <rFont val="Arial"/>
        <family val="2"/>
      </rPr>
      <t xml:space="preserve">  Seguimiento y evaluación a la efectividad de las reglas de negocio implementadas en los subcomponentes logísticos ( movilidad, armamento, intendencia, infraestructura,  telemática,  semovientes, aviación, sanidad).</t>
    </r>
  </si>
  <si>
    <t>DIRECCIÓN DE SANIDAD</t>
  </si>
  <si>
    <t>Categoría 1: DISAN_2023_DHO4_"Integración y armonización de los lineamientos del aseguramiento, que faciliten la implementación del Modelo de Atención Integral en Salud en el SSPN"</t>
  </si>
  <si>
    <t>1.1.Identificar los temas normativos de mayor relevancia estratégica, para la implementación de la Atención Primaria en Salud (APS) en el Subsistema de Salud de la Policía Nacional (SSPN).</t>
  </si>
  <si>
    <t>1.2.Establecer un "Plan de trabajo comunicación o brieff, para la socialización y difusión de contenidos estratégicos en materia de Atención Primaria en Salud-APS del SSPN"</t>
  </si>
  <si>
    <t>1.3.Ejecutar el "Plan de trabajo comunicacional o brieff, para la socialización y difusión de contenidos estratégicos en materia de Atención Primaria en Salud-APS del SSPN"</t>
  </si>
  <si>
    <t>1.4.Realizar seguimiento a la implementación del "Plan de Comunicación o brieff, para la socialización y difusión de contenidos estratégicos en materia de Atención Primaria en Salud-APS del SSPN"</t>
  </si>
  <si>
    <t>1.5.Ajustar desviaciones en la ejecución del "Plan de Comunicación o brieff, para la socialización y difusión de contenidos estratégicos en materia de Atención Primaria en Salud-APS del SSPN"</t>
  </si>
  <si>
    <t>2.1. Realizar el diagnóstico de las contrataciones de la prestación de servicios de enfermedades de alto costo.</t>
  </si>
  <si>
    <t xml:space="preserve">2.2. Emitir el lineamiento establecido para la celebración de los acuerdos de niveles de servicios para las enfermedades de alto costo. </t>
  </si>
  <si>
    <t xml:space="preserve">2.3.Socializar el lineamiento a las Regionales de Aseguramiento en Salud (RASES) del SSPN. </t>
  </si>
  <si>
    <t xml:space="preserve">2.4. Seguimiento a la implementación del lineamiento para la celebración de los acuerdos de niveles de servicios para las enfermedades de alto costo. </t>
  </si>
  <si>
    <t xml:space="preserve">2.5. Evaluar el impacto de la aplicabilidad del lineamiento emitido para la celebración de los contratos realizados para las enfermedades de alto costo en las Regionales de Aseguramiento en Salud (RASES) del SSPN. </t>
  </si>
  <si>
    <t>Categoría 3: DISAN_2023_DHO4_Elaboración de un protocoló de implementación del programa de vigilancia técnico-científica en los aspectos tipificados de alto impacto en el SSPN.</t>
  </si>
  <si>
    <t>3.1.Estructurar el protocolo de implementación del programa de vigilancia técnico-científica de los servicios y elementos de alto impacto en la Regionales de Aseguramiento en Salud Nos. 1 y 8</t>
  </si>
  <si>
    <t xml:space="preserve">3.2.Socialización del protocolo de implementación del programa de vigilancia técnico-científica de los servicios y elementos de alto impacto </t>
  </si>
  <si>
    <t>3.3.Realizar los ajustes al protocolo de implementación del programa de vigilancia técnico-científica de los servicios y elementos de alto impacto despliegue</t>
  </si>
  <si>
    <t>3.4.Realizar piloto de aplicación del protocolo en las Regionales de Aseguramiento 1 y 8</t>
  </si>
  <si>
    <t>3.5.Ajuste de los requisitos que presenten incumplimiento detectados en los resultados del instrumento de evaluación</t>
  </si>
  <si>
    <t>Categoría 4: DISAN_2023_DHO4_Promover una cultura de humanización y trato digno a través de actividades que aporten a la satisfacción de los usuarios del SSPN.</t>
  </si>
  <si>
    <t>4.1.Establecer la estrategia SER+</t>
  </si>
  <si>
    <t>4.2.Diseñar la estrategia SER+
valor SER+HUMANO
SER+SOLIDARIO
SER+EMPATICO</t>
  </si>
  <si>
    <t>4.3.Socializar la estrategia SER+ al personal asistencial </t>
  </si>
  <si>
    <t>4.4.Evaluar el impacto de la campaña SER+</t>
  </si>
  <si>
    <t xml:space="preserve">Categoría 5: DISAN_2023_DHO4_Reingeniería para la actualización del sistema de Información basado en las necesidades del SSPN con el fin de fortalecer la capacidad tecnológica de la red propia de la Policía Nacional. </t>
  </si>
  <si>
    <t>5.1.Determinar los módulos del Sistemas de Información de Salud Policial - SISAP, que serán migrados en lenguaje de programación seleccionado, para mejorar su funcionamiento.</t>
  </si>
  <si>
    <t>5.2.Realizar la reingeniería en el lenguaje de programación seleccionado los módulos priorizados del Sistemas de Información de Salud Policial - SISAP Fase 1.</t>
  </si>
  <si>
    <t>5.3.Realizar la reingeniería en el lenguaje de programación seleccionado los módulos priorizados del Sistemas de Información de Salud Policial - SISAP Fase 2.</t>
  </si>
  <si>
    <t>5.4.Evaluar los resultados de la reingeniería de los módulos priorizados del Sistemas de Información de Salud Policial - SISAP.</t>
  </si>
  <si>
    <t>Categoría 6: DISAN_2023_DHO4_Mejorar la resolutividad de los médicos generales en consulta externa de la red propia del SSPN</t>
  </si>
  <si>
    <t xml:space="preserve">6.1.Realizar el análisis metodológico de las patologías que presentan mayor cantidad de remisiones a especialidades médicas por parte de los médicos generales en la consulta externa de la red propia. </t>
  </si>
  <si>
    <t xml:space="preserve">6.2.Diseñar la estrategia para el fortalecimiento en la adherencia de las guías de practica clínica y protocolos a los médicos generales de consulta externa de la red propia. </t>
  </si>
  <si>
    <t>Grupo Administrador de Servicios Asistenciales - APRES
Grupo Comunicaciones estratégicas - DISAN</t>
  </si>
  <si>
    <t xml:space="preserve">6.3.Desplegar la estrategia de adherencia de las guías de practica clínica a los médicos generales de consulta externa de la red propia. </t>
  </si>
  <si>
    <t xml:space="preserve">6.4.Evaluar el impacto de la estrategia de adherencia de las guías de práctica clínica a los médicos generales de consulta externa de la red propia. </t>
  </si>
  <si>
    <t>Categoría 7: DISAN_2023_DHO4_Enfoque sistémico de calidad y fomento del aprendizaje colaborativo para el monitoreo, auditoria a los servicios prestados en la red propia.</t>
  </si>
  <si>
    <t>7.1.Diseñar la(s) herramienta(s) e instrumento(s) para la implementación de una estrategia de aprendizaje colaborativo con los auditores.</t>
  </si>
  <si>
    <t>7.2.Realizar la Prueba piloto para validación de la herramienta(s) e instrumento(s) para la implementación de la estrategia de aprendizaje colaborativo entre los auditores.</t>
  </si>
  <si>
    <t>7.3.Implementar la estrategia de aprendizaje colaborativo según priorización definidas en la fase inicial</t>
  </si>
  <si>
    <t xml:space="preserve">7.4.Evaluar los resultados de la estrategia de aprendizaje colaborativo realizada </t>
  </si>
  <si>
    <t>Categoría 8: DISAN_2023_DHO4_Fortalecer la gestión del talento humano en la Dirección de Sanidad.</t>
  </si>
  <si>
    <t>8.1.Actualizar la herramienta metodológica para definir las necesidades del personal y administración del talento humano administrativo del SSPN</t>
  </si>
  <si>
    <t>8.2.Socializar la herramienta metodológica para la administración del talento humano</t>
  </si>
  <si>
    <t xml:space="preserve">8.3.Seguimiento a la aplicabilidad de la herramienta metodológica para la administración del talento humano </t>
  </si>
  <si>
    <t xml:space="preserve">8.4.Evaluar el impacto de la herramienta metodológica en la administración del talento humano </t>
  </si>
  <si>
    <t>Categoría 9: DISAN_2023_DHO4_Nota técnica actuarial de aseguramiento en salud del SSPN</t>
  </si>
  <si>
    <t>9.1.Establecer el contenido mínimo necesario de la Nota Técnica de Aseguramiento para la DISAN</t>
  </si>
  <si>
    <t>9.2.Identificar las fuentes y flujo información en el Subsistema de Salud de la Policía Nacional para la obtención de la Nota técnica de aseguramiento en salud de la DISAN</t>
  </si>
  <si>
    <t>9.3.Integración del conocimiento actuarial para la proyección de la Nota técnica de aseguramiento en salud de la DISAN</t>
  </si>
  <si>
    <t>9.4.Definir lineamiento para el levantamiento de la Nota actuarial de Aseguramiento del SSPN.</t>
  </si>
  <si>
    <t xml:space="preserve">Categoría 10: DISAN_2023_DHO4_Fortalecimiento de la resolutividad para la calificación de la capacidad médico laboral en la Policía Nacional </t>
  </si>
  <si>
    <t>10.1.Realizar el diagnóstico del personal excusado que requiere Junta médico Laboral (provisional o definitiva) especificando la capacidad de autoridades médico laborales para el desarrollo de esta actividad.</t>
  </si>
  <si>
    <t>10.2.Diseñar la estrategia de atención al personal excusado del servicio igual o superior a 90 días en un año</t>
  </si>
  <si>
    <t>10.3.Socializar e implementar la Estrategia de Intervención de Junta medico Laboral al personal excusado del servicio igual o superior a 90 días en un año.</t>
  </si>
  <si>
    <t>10.4.Evaluar la Estrategia de intervención de Junta médico Laboral.</t>
  </si>
  <si>
    <t>Jefe Grupo Planeación de la Atención en Salud</t>
  </si>
  <si>
    <t>Jefe Comunicaciones Estratégicas</t>
  </si>
  <si>
    <t>Jefe Grupo Soporte y Seguimiento de Alto Impacto</t>
  </si>
  <si>
    <t>Jefe de atención al usuario.</t>
  </si>
  <si>
    <t>Jefe Grupo de Telemática</t>
  </si>
  <si>
    <t xml:space="preserve">
Jefe Área Gestión Prestación de Servicios de Salud</t>
  </si>
  <si>
    <t>Jefe Garantía de Calidad en Salud</t>
  </si>
  <si>
    <t>Jefe Grupo Talento Humano DISAN</t>
  </si>
  <si>
    <t>Jefe Área de Medicina Laboral</t>
  </si>
  <si>
    <t xml:space="preserve">ELABORÓ: 
Teniente coronel JOHAN DARIO CALA GONZALEZ
Jefe Planeación Sanidad Policía Nacional. </t>
  </si>
  <si>
    <t>REVISÓ: 
Coronel NAIRO ENRIQUE ESPINEL ROJAS
Subdirector de Sanidad Policía Nacional.</t>
  </si>
  <si>
    <t xml:space="preserve">APROBÓ: 
Brigadier general SANDRA PATRICIA PINZÓN CAMARGO
Directora de Sanidad Policía Nacional. </t>
  </si>
  <si>
    <t>Jefe Área Gestión Prestación de Servicios de Salud</t>
  </si>
  <si>
    <t>Categoría 2: DISAN_2023_DHO4_"Definición de los lineamientos para acuerdos de niveles de servicios dentro del Grupo Soporte y Seguimiento de Alto Impacto en el SSPN".</t>
  </si>
  <si>
    <r>
      <rPr>
        <b/>
        <sz val="10"/>
        <rFont val="Arial"/>
        <family val="2"/>
      </rPr>
      <t>Objetivo estratégico:</t>
    </r>
    <r>
      <rPr>
        <sz val="10"/>
        <rFont val="Arial"/>
        <family val="2"/>
      </rPr>
      <t xml:space="preserve"> DHO4. Incrementar la satisfacción de los usuarios del SSPN brindando una atención con enfoque humanizado, oportuno y con calidad.</t>
    </r>
  </si>
  <si>
    <r>
      <t xml:space="preserve">Iniciativa estratégica: </t>
    </r>
    <r>
      <rPr>
        <sz val="10"/>
        <color rgb="FF000000"/>
        <rFont val="Arial"/>
        <family val="2"/>
      </rPr>
      <t>Mejoramiento de la Atención Integral en Salud y la Prestación de Servicios de Salud.</t>
    </r>
  </si>
  <si>
    <r>
      <rPr>
        <b/>
        <sz val="10"/>
        <rFont val="Arial"/>
        <family val="2"/>
      </rPr>
      <t xml:space="preserve">Nombre del plan: </t>
    </r>
    <r>
      <rPr>
        <sz val="10"/>
        <rFont val="Arial"/>
        <family val="2"/>
      </rPr>
      <t>DISAN_2023_DHO4_Articulación para el mejoramiento de la capacitad de los recursos acorde con el Modelo de Atención Integral en Salud para una sanidad más humana.</t>
    </r>
  </si>
  <si>
    <r>
      <rPr>
        <b/>
        <sz val="10"/>
        <color rgb="FF000000"/>
        <rFont val="Arial"/>
        <family val="2"/>
      </rPr>
      <t>Versión del plan:</t>
    </r>
    <r>
      <rPr>
        <sz val="10"/>
        <color rgb="FF000000"/>
        <rFont val="Arial"/>
        <family val="2"/>
      </rPr>
      <t xml:space="preserve"> 0</t>
    </r>
  </si>
  <si>
    <r>
      <rPr>
        <b/>
        <sz val="10"/>
        <color rgb="FF000000"/>
        <rFont val="Arial"/>
        <family val="2"/>
      </rPr>
      <t xml:space="preserve">Descripción: </t>
    </r>
    <r>
      <rPr>
        <sz val="10"/>
        <color rgb="FF000000"/>
        <rFont val="Arial"/>
        <family val="2"/>
      </rPr>
      <t>Desarrollar los recursos humanos, técnicos y físicos para el Aseguramiento en Salud, la Prestación de los Servicios y mejoras en las herramientas tecnológicas que permitirán el avance del Modelo de Atención Integral en Salud MATIS, dentro de un modelo de administración y logístico que soporten dicho funcionamiento articulado con la gestión del cambio enfocados a contribuir en la satisfacción de los usuarios del SSPN.</t>
    </r>
  </si>
  <si>
    <r>
      <rPr>
        <b/>
        <sz val="10"/>
        <color rgb="FF000000"/>
        <rFont val="Arial"/>
        <family val="2"/>
      </rPr>
      <t xml:space="preserve">Responsable: </t>
    </r>
    <r>
      <rPr>
        <sz val="10"/>
        <color rgb="FF000000"/>
        <rFont val="Arial"/>
        <family val="2"/>
      </rPr>
      <t xml:space="preserve">Directora Dirección de Sanidad Policía Nacional DISAN </t>
    </r>
  </si>
  <si>
    <r>
      <t xml:space="preserve">Proceso: </t>
    </r>
    <r>
      <rPr>
        <sz val="10"/>
        <color rgb="FF000000"/>
        <rFont val="Arial"/>
        <family val="2"/>
      </rPr>
      <t xml:space="preserve">Planeación Integral del Aseguramiento en Salud, Gestión prestación Servicios de Salud, Administración de Recursos Financieros, Direccionamiento Tecnológico, Direccionamiento del Talento Humano. </t>
    </r>
  </si>
  <si>
    <r>
      <t xml:space="preserve">Área organizacional: </t>
    </r>
    <r>
      <rPr>
        <sz val="10"/>
        <rFont val="Arial"/>
        <family val="2"/>
      </rPr>
      <t>Dirección de Sanidad</t>
    </r>
  </si>
  <si>
    <r>
      <t xml:space="preserve">Ejercicio de evaluación a la normativa vigente, mediante el cual se selecciona con base en su importancia estratégica, los contenidos de los lineamientos de Atención Primaria en Salud-APS del Modelo de Atención en Salud MATIS, que se requiere sean implementados por los funcionarios del aseguramiento, administración de la prestación y prestación de servicios de salud del SSPN.
</t>
    </r>
    <r>
      <rPr>
        <b/>
        <sz val="10"/>
        <rFont val="Arial"/>
        <family val="2"/>
      </rPr>
      <t>Entregable:</t>
    </r>
    <r>
      <rPr>
        <sz val="10"/>
        <rFont val="Arial"/>
        <family val="2"/>
      </rPr>
      <t xml:space="preserve"> Comunicación oficial dirigido a la Directora de Sanidad, remitiendo informe ejecutivo con los contenidos normativos APS que requieren mayor socialización y difusión entre aseguradores y prestadores.</t>
    </r>
  </si>
  <si>
    <r>
      <t xml:space="preserve">Estructuración de un "Plan de Comunicación o brieff, para la socialización y difusión de contenidos estratégicos en materia de Atención Primaria en Salud-APS del SSPN", como parte del desarrollo de la Escuela de Eficiencia Corporativa DISAN.
</t>
    </r>
    <r>
      <rPr>
        <b/>
        <sz val="10"/>
        <rFont val="Arial"/>
        <family val="2"/>
      </rPr>
      <t>Entregable:</t>
    </r>
    <r>
      <rPr>
        <sz val="10"/>
        <rFont val="Arial"/>
        <family val="2"/>
      </rPr>
      <t xml:space="preserve"> Comunicación oficial dirigido a la Directora de Sanidad, remitiendo informe ejecutivo con el "Plan de Comunicación o brieff, para la socialización y difusión de contenidos estratégicos en materia de Atención Primaria en Salud-APS del SSPN".</t>
    </r>
  </si>
  <si>
    <r>
      <t xml:space="preserve">Ejecución de las actividades contenidas el Plan de trabajo comunicacional o brieff, para la socialización y difusión de contenidos estratégicos en materia de Atención Primaria en Salud-APS del SSPN".
</t>
    </r>
    <r>
      <rPr>
        <b/>
        <sz val="10"/>
        <rFont val="Arial"/>
        <family val="2"/>
      </rPr>
      <t>Entregable:</t>
    </r>
    <r>
      <rPr>
        <sz val="10"/>
        <rFont val="Arial"/>
        <family val="2"/>
      </rPr>
      <t xml:space="preserve"> Comunicación oficial dirigido a la Directora de Sanidad, remitiendo informe ejecutivo de la primera fase del "Plan para la socialización y difusión de contenidos estratégicos en materia de APS del SSPN".</t>
    </r>
  </si>
  <si>
    <r>
      <t xml:space="preserve">Medición del nivel de avance en la implementación del Plan de Comunicación o brieff, para la socialización y difusión de contenidos estratégicos en materia de Atención Primaria en Salud-APS del SSPN", evaluando los resultados obtenidos en la adherencia a contenidos APS por parte del personal de aseguramiento, administración de la prestación y prestación de servicios de salud.
</t>
    </r>
    <r>
      <rPr>
        <b/>
        <sz val="10"/>
        <rFont val="Arial"/>
        <family val="2"/>
      </rPr>
      <t>Entregable</t>
    </r>
    <r>
      <rPr>
        <sz val="10"/>
        <rFont val="Arial"/>
        <family val="2"/>
      </rPr>
      <t>: Comunicación oficial dirigido a la Directora de Sanidad, remitiendo informe ejecutivo de seguimiento a la ejecución del "Plan de Comunicación o brieff, para la socialización y difusión de contenidos estratégicos en materia de Atención Primaria en Salud-APS del SSPN".</t>
    </r>
  </si>
  <si>
    <r>
      <t xml:space="preserve">Corrección de las desviaciones en la ejecución de la primera fase del plan para la socialización y difusión de contenidos estratégicos en materia de APS del SSPN.
</t>
    </r>
    <r>
      <rPr>
        <b/>
        <sz val="10"/>
        <rFont val="Arial"/>
        <family val="2"/>
      </rPr>
      <t>Entregable:</t>
    </r>
    <r>
      <rPr>
        <sz val="10"/>
        <rFont val="Arial"/>
        <family val="2"/>
      </rPr>
      <t xml:space="preserve"> Comunicación oficial dirigido a la Directora de Sanidad, remitiendo informe ejecutivo con el ajuste desviaciones en la ejecución de la primera fase del plan para la socialización y difusión de contenidos estratégicos en materia de APS del SSPN.</t>
    </r>
  </si>
  <si>
    <r>
      <t xml:space="preserve">Evaluar en términos de tiempo de ejecución y presupuesto, la celebración de los contratos realizados en cada una de las Regionales de Aseguramiento en Salud (RASES) y las Unidades Prestadoras de Salud (UPRES) del SSPN para la atención de las enfermedades de alto costo de los Usuarios del Subsistema de Salud de la Policía Nacional, generando un impacto positivo debido a la continuidad de los servicios, oportunidad y calidad, logrando disminuir la descompensación de nuestros pacientes por este tipo de patologías, permitiendo con esto la disminución de las quejas e inconformidades por la prestación de los servicios. 
</t>
    </r>
    <r>
      <rPr>
        <b/>
        <sz val="10"/>
        <rFont val="Arial"/>
        <family val="2"/>
      </rPr>
      <t>Entregable:</t>
    </r>
    <r>
      <rPr>
        <sz val="10"/>
        <rFont val="Arial"/>
        <family val="2"/>
      </rPr>
      <t xml:space="preserve"> Comunicación oficial dirigido a la Directora de Sanidad remitiendo informe ejecutivo con el diagnóstico del estado de los contratos por prestación de servicios celebrados en la vigencia 2021-2022 para la atención de enfermedades de alto costo en las Regionales de Aseguramiento en Salud (RASES) </t>
    </r>
  </si>
  <si>
    <r>
      <t xml:space="preserve">Determinar el lineamiento para la celebración de acuerdos de niveles de servicios para las enfermedades de alto costo, entre Regionales de Aseguramiento en Salud (RASES) y las Unidades Prestadoras de Salud (UPRES) del SSPN y las entidades públicas y/o privadas, a las Regionales de Aseguramiento en Salud (RASES) del SSPN.
</t>
    </r>
    <r>
      <rPr>
        <b/>
        <sz val="10"/>
        <rFont val="Arial"/>
        <family val="2"/>
      </rPr>
      <t>Entregable</t>
    </r>
    <r>
      <rPr>
        <sz val="10"/>
        <rFont val="Arial"/>
        <family val="2"/>
      </rPr>
      <t xml:space="preserve">: Comunicación oficial dirigido a la Directora de Sanidad remitiendo informe ejecutivo con el lineamiento para la celebración de acuerdos para las enfermedades de alto costo de la Dirección de sanidad. </t>
    </r>
  </si>
  <si>
    <r>
      <t xml:space="preserve">Divulgar el lineamiento para la celebración de los acuerdos de niveles de servicios para las enfermedades de alto costo a los funcionarios que integran las Regionales de Aseguramiento en Salud (RASES) del SSPN a través de los medios disponibles.
</t>
    </r>
    <r>
      <rPr>
        <b/>
        <sz val="10"/>
        <rFont val="Arial"/>
        <family val="2"/>
      </rPr>
      <t>Entregable</t>
    </r>
    <r>
      <rPr>
        <sz val="10"/>
        <rFont val="Arial"/>
        <family val="2"/>
      </rPr>
      <t xml:space="preserve">: Comunicación oficial dirigido a la Directora de Sanidad remitiendo el informe ejecutivo con las acciones realizadas para la socialización del lineamiento a las Regionales de Aseguramiento en Salud (RASES) del SSPN. </t>
    </r>
  </si>
  <si>
    <r>
      <t xml:space="preserve">Aplicar un instrumento de seguimiento que permita determinar el nivel de apropiación e implementación de para la celebración de los acuerdos de niveles de servicios para las enfermedades de alto costo a las Regionales de Aseguramiento en Salud (RASES) del SSPN.
</t>
    </r>
    <r>
      <rPr>
        <b/>
        <sz val="10"/>
        <rFont val="Arial"/>
        <family val="2"/>
      </rPr>
      <t>Entregable</t>
    </r>
    <r>
      <rPr>
        <sz val="10"/>
        <rFont val="Arial"/>
        <family val="2"/>
      </rPr>
      <t>: Comunicación oficial dirigido a la Directora de Sanidad remitiendo el informe ejecutivo del seguimiento a la implementación del lineamiento para la celebración de los acuerdos de niveles de servicios para las enfermedades de alto costo en Regionales de Aseguramiento en Salud (RASES).</t>
    </r>
  </si>
  <si>
    <r>
      <t xml:space="preserve">Aplicar herramienta metodológica para evaluar la aplicabilidad del lineamiento para la celebración de los acuerdos de niveles de servicios para las enfermedades de alto costo a las Regionales de Aseguramiento en Salud (RASES) del SSPN.
</t>
    </r>
    <r>
      <rPr>
        <b/>
        <sz val="10"/>
        <rFont val="Arial"/>
        <family val="2"/>
      </rPr>
      <t>Entregable:</t>
    </r>
    <r>
      <rPr>
        <sz val="10"/>
        <rFont val="Arial"/>
        <family val="2"/>
      </rPr>
      <t xml:space="preserve"> Comunicación oficial dirigido a la Directora de Sanidad remitiendo el informe ejecutivo con los resultados obtenidos de la aplicabilidad del lineamiento para la celebración de los acuerdos de niveles de servicios para las enfermedades de alto costo a partir de el tiempo de ejecución, presupuesto inicial asignado, adiciones realizadas, cobertura de usuarios, servicios prestados y oportunidad de acceso en las Regionales de Aseguramiento en Salud (RASES).</t>
    </r>
  </si>
  <si>
    <r>
      <t xml:space="preserve">Realizar una propuesta de protocolo de implementación que establezca los requerimientos para la articulación del programa de vigilancia técnico-científica en las Regionales de Aseguramiento Nos. 1 y 8 a partir del diagnóstico relacionado con el cumplimiento de los requisitos para el programa nacional de farmacovigilancia, estableciendo las necesidades que deben ser cubiertas para cerrar las brechas con la normatividad y el "estado del arte" y así garantizar su cumplimiento.
</t>
    </r>
    <r>
      <rPr>
        <b/>
        <sz val="10"/>
        <rFont val="Arial"/>
        <family val="2"/>
      </rPr>
      <t>Entregable</t>
    </r>
    <r>
      <rPr>
        <sz val="10"/>
        <rFont val="Arial"/>
        <family val="2"/>
      </rPr>
      <t>: Comunicación oficial dirigido a la Directora de Sanidad remitiendo con informe ejecutivo indicando la metodología, requisitos y puntos de control para el protocolo de implementación del programa.</t>
    </r>
  </si>
  <si>
    <r>
      <t xml:space="preserve">Realizar las actividades de socialización e inmersión al protocolo con las RASES 1 y 8 con el fin de recibir retro-alimentación y propuestas de enriquecimiento del documento, así como detectar posibles inconvenientes en su aplicación posterior y generar espacios de solución de dudas e inquietudes para los actores relacionados con su articulación en el nivel desconcentrado.
</t>
    </r>
    <r>
      <rPr>
        <b/>
        <sz val="10"/>
        <rFont val="Arial"/>
        <family val="2"/>
      </rPr>
      <t>Entregable</t>
    </r>
    <r>
      <rPr>
        <sz val="10"/>
        <rFont val="Arial"/>
        <family val="2"/>
      </rPr>
      <t>: Comunicación oficial dirigido a la Directora de Sanidad con el Informe ejecutivo de la jefatura del Área Gestión de Aseguramiento en Salud con las actas de socialización del protocolo de implementación a las RASES 1 y 8</t>
    </r>
  </si>
  <si>
    <r>
      <t xml:space="preserve">Recibir las propuestas y observaciones del nivel desconcentrado al protocolo, deberán incorporarse al documento para iniciar su aplicación.
</t>
    </r>
    <r>
      <rPr>
        <b/>
        <sz val="10"/>
        <rFont val="Arial"/>
        <family val="2"/>
      </rPr>
      <t>Entregable</t>
    </r>
    <r>
      <rPr>
        <sz val="10"/>
        <rFont val="Arial"/>
        <family val="2"/>
      </rPr>
      <t>: Comunicación oficial dirigido a la Directora de Sanidad con el Informe ejecutivo de la jefatura del Área Gestión de Aseguramiento en Salud con la evaluación de la socialización del protocolo, observaciones de las RASES 1 y 8, incluyendo ajustes para despliegue definitivo.</t>
    </r>
  </si>
  <si>
    <r>
      <t xml:space="preserve">Realizar las actividades definidas en el protocolo con las regionales seleccionadas, evaluando el cumplimiento de requisitos para el programa con el fin de verificar el cierre de brechas con la normatividad y el "estado del arte".
</t>
    </r>
    <r>
      <rPr>
        <b/>
        <sz val="10"/>
        <rFont val="Arial"/>
        <family val="2"/>
      </rPr>
      <t>Entregable</t>
    </r>
    <r>
      <rPr>
        <sz val="10"/>
        <rFont val="Arial"/>
        <family val="2"/>
      </rPr>
      <t>: Comunicación oficial dirigido a la Directora de Sanidad con el Informe ejecutivo a la jefatura del Área Gestión de Aseguramiento en Salud con los resultados del piloto y los resultados del instrumento de evaluación definido.</t>
    </r>
  </si>
  <si>
    <r>
      <t xml:space="preserve">Aplicar las estrategias de solución para los requisitos no cumplidos por parte de las RASES 1 y 8.
</t>
    </r>
    <r>
      <rPr>
        <b/>
        <sz val="10"/>
        <rFont val="Arial"/>
        <family val="2"/>
      </rPr>
      <t>Entregable:</t>
    </r>
    <r>
      <rPr>
        <sz val="10"/>
        <rFont val="Arial"/>
        <family val="2"/>
      </rPr>
      <t xml:space="preserve"> Comunicación oficial dirigido a la Directora de Sanidad con el Informe ejecutivo de la jefatura del Área Gestión de Aseguramiento en Salud con las acciones realizadas para la solución de los aspectos no cumplidos por parte de las RASES 1 y 8.</t>
    </r>
  </si>
  <si>
    <r>
      <t xml:space="preserve">Realizar referenciación documental del trato digno y valores para la humanización en la prestación de los servicios de salud en el SSPN.
</t>
    </r>
    <r>
      <rPr>
        <b/>
        <sz val="10"/>
        <rFont val="Arial"/>
        <family val="2"/>
      </rPr>
      <t>Entregable:</t>
    </r>
    <r>
      <rPr>
        <sz val="10"/>
        <rFont val="Arial"/>
        <family val="2"/>
      </rPr>
      <t xml:space="preserve"> Comunicación oficial dirigido a la Directora de Sanidad con copia a la jefatura del Área Gestión de Aseguramiento en Salud remitiendo informe ejecutivo con el lineamiento para realizar la estrategia SER+.</t>
    </r>
  </si>
  <si>
    <r>
      <t xml:space="preserve">Determinar la estrategia SER+, a través de actividades que aporten a la satisfacción de los usuarios del SSPN.
</t>
    </r>
    <r>
      <rPr>
        <b/>
        <sz val="10"/>
        <rFont val="Arial"/>
        <family val="2"/>
      </rPr>
      <t>Entregable</t>
    </r>
    <r>
      <rPr>
        <sz val="10"/>
        <rFont val="Arial"/>
        <family val="2"/>
      </rPr>
      <t xml:space="preserve">: Comunicación oficial dirigido a la Directora de Sanidad con copia a la jefatura del Área Gestión de Aseguramiento en Salud remitiendo informe ejecutivo de la estrategia SER+ </t>
    </r>
  </si>
  <si>
    <r>
      <t xml:space="preserve">Realizar la socialización de la estrategia SER+ por medio de las diferentes herramientas tecnológicas y medios disponibles en las unidades priorizadas.
</t>
    </r>
    <r>
      <rPr>
        <b/>
        <sz val="10"/>
        <rFont val="Arial"/>
        <family val="2"/>
      </rPr>
      <t>Entregable:</t>
    </r>
    <r>
      <rPr>
        <sz val="10"/>
        <rFont val="Arial"/>
        <family val="2"/>
      </rPr>
      <t xml:space="preserve"> Comunicación oficial dirigido a la Directora de Sanidad con copia a la jefatura del Área Gestión de Aseguramiento en Salud con informe ejecutivo de la socialización estrategia SER+. </t>
    </r>
  </si>
  <si>
    <r>
      <t xml:space="preserve">Evaluar los resultados de la estrategia SER+ a partir de los resultados obtenidos de las PQR2S por trato al personal del personal asistencial que recibió la socialización.
</t>
    </r>
    <r>
      <rPr>
        <b/>
        <sz val="10"/>
        <rFont val="Arial"/>
        <family val="2"/>
      </rPr>
      <t>Entregable</t>
    </r>
    <r>
      <rPr>
        <sz val="10"/>
        <rFont val="Arial"/>
        <family val="2"/>
      </rPr>
      <t>: comunicación oficial dirigido a la Directora de Sanidad con el Informe del análisis de datos obtenido después de realizar la estrategia con relación a los PQRS2 por la conducta trato al personal.</t>
    </r>
  </si>
  <si>
    <r>
      <t xml:space="preserve">Presentación de los módulos, submódulos y formularios del Sistemas de Información de Salud Policial - SISAP, que serán priorizados para la correspondiente reingeniería de lenguaje de programación seleccionado, según corresponda.
</t>
    </r>
    <r>
      <rPr>
        <b/>
        <sz val="10"/>
        <color rgb="FF000000"/>
        <rFont val="Arial"/>
        <family val="2"/>
      </rPr>
      <t>Entregable:</t>
    </r>
    <r>
      <rPr>
        <sz val="10"/>
        <color rgb="FF000000"/>
        <rFont val="Arial"/>
        <family val="2"/>
      </rPr>
      <t xml:space="preserve"> comunicación oficial dirigido a la Directora de Sanidad con el informe ejecutivo de la presentación de los módulos, submódulos y formularios del Sistemas de Información que serán priorizados.</t>
    </r>
  </si>
  <si>
    <r>
      <t xml:space="preserve">Desarrollo de la Fase 1 - Reingeniería de módulos, submódulos y formularios priorizados del Sistema de Información de Sanidad Policial (SISAP).
</t>
    </r>
    <r>
      <rPr>
        <b/>
        <sz val="10"/>
        <color rgb="FF000000"/>
        <rFont val="Arial"/>
        <family val="2"/>
      </rPr>
      <t>Entregable</t>
    </r>
    <r>
      <rPr>
        <sz val="10"/>
        <color rgb="FF000000"/>
        <rFont val="Arial"/>
        <family val="2"/>
      </rPr>
      <t>: comunicación oficial dirigido a la Directora de Sanidad con el informe ejecutivo donde se Entregable el porcentaje de avance de los módulos migrados.</t>
    </r>
  </si>
  <si>
    <r>
      <t xml:space="preserve">Desarrollo de la Fase 2 - Reingeniería de módulos, submódulos y formularios priorizados del Sistema de Información de Sanidad Policial (SISAP).
</t>
    </r>
    <r>
      <rPr>
        <b/>
        <sz val="10"/>
        <color rgb="FF000000"/>
        <rFont val="Arial"/>
        <family val="2"/>
      </rPr>
      <t>Entregable</t>
    </r>
    <r>
      <rPr>
        <sz val="10"/>
        <color rgb="FF000000"/>
        <rFont val="Arial"/>
        <family val="2"/>
      </rPr>
      <t>: comunicación oficial dirigido a la Directora de Sanidad con el informe ejecutivo donde se Entregable el porcentaje de avance de los módulos migrados.</t>
    </r>
  </si>
  <si>
    <r>
      <t xml:space="preserve">Realizar análisis cualitativo y cuantitativo de la reingeniería de los módulos priorizados del Sistemas de Información de Salud Policial - SISAP.
</t>
    </r>
    <r>
      <rPr>
        <b/>
        <sz val="10"/>
        <color rgb="FF000000"/>
        <rFont val="Arial"/>
        <family val="2"/>
      </rPr>
      <t>Entregable:</t>
    </r>
    <r>
      <rPr>
        <sz val="10"/>
        <color rgb="FF000000"/>
        <rFont val="Arial"/>
        <family val="2"/>
      </rPr>
      <t xml:space="preserve"> comunicación oficial dirigido a la Directora de Sanidad con el informe ejecutivo de los resultados de la reingeniería de los módulos priorizados del Sistemas de Información de Salud Policial - SISAP.</t>
    </r>
  </si>
  <si>
    <r>
      <t xml:space="preserve">Aplicar herramienta metodológica para determinar el mayor número de remisiones realizadas a especialistas médicos, por parte de los médicos generales de consulta externa de la red propia, en las UPRES durante el periodo 2021 -2022.
</t>
    </r>
    <r>
      <rPr>
        <b/>
        <sz val="10"/>
        <rFont val="Arial"/>
        <family val="2"/>
      </rPr>
      <t>Entregable:</t>
    </r>
    <r>
      <rPr>
        <sz val="10"/>
        <rFont val="Arial"/>
        <family val="2"/>
      </rPr>
      <t xml:space="preserve"> comunicación oficial dirigido a la Directora de Sanidad con el informe ejecutivo y copia dirigida al jefe de APRES donde se evidencie el análisis del número de remisiones a especialistas por parte de los médicos generales, priorizando las UPRES donde se presentaron mayor número de remisiones a especialidades médicas.</t>
    </r>
  </si>
  <si>
    <r>
      <t xml:space="preserve">Establecer la estrategia de adherencia de las guías de práctica clínica, la cual contenga (capacidad instalada, número de médicos generales de la red propia por UPRES priorizada), el plan de trabajo donde se verá inmerso el plan de comunicaciones a través de piezas gráficas, relacionadas con las patologías que mayor número de remisiones a especialistas médicos presenten.
</t>
    </r>
    <r>
      <rPr>
        <b/>
        <sz val="10"/>
        <rFont val="Arial"/>
        <family val="2"/>
      </rPr>
      <t>Entregable</t>
    </r>
    <r>
      <rPr>
        <sz val="10"/>
        <rFont val="Arial"/>
        <family val="2"/>
      </rPr>
      <t>: comunicación oficial dirigido a la Directora de Sanidad con el informe ejecutivo de las estrategias dentro del plan de trabajo, que fortalezca la adherencia de las guías de práctica clínica.</t>
    </r>
  </si>
  <si>
    <r>
      <t xml:space="preserve">Desplegar la estrategia para la adherencia de las guías de práctica clínica a los médicos generales de consulta externa de la red propia de acuerdo al plan de trabajo.
</t>
    </r>
    <r>
      <rPr>
        <b/>
        <sz val="10"/>
        <rFont val="Arial"/>
        <family val="2"/>
      </rPr>
      <t>Entregable</t>
    </r>
    <r>
      <rPr>
        <sz val="10"/>
        <rFont val="Arial"/>
        <family val="2"/>
      </rPr>
      <t xml:space="preserve">: comunicación oficial dirigido a la Directora de Sanidad con el informe ejecutivo, sobre el despliegue de la estrategia para la adherencia de las guías de práctica clínica a los médicos generales en consulta externa. </t>
    </r>
  </si>
  <si>
    <r>
      <t xml:space="preserve">Establecer el impacto de la estrategia de la adherencia de las guías de práctica clínica a los médicos generales a través del análisis de las remisiones realizadas por parte de los mismos, en las unidades priorizadas.
</t>
    </r>
    <r>
      <rPr>
        <b/>
        <sz val="10"/>
        <rFont val="Arial"/>
        <family val="2"/>
      </rPr>
      <t>Entregable:</t>
    </r>
    <r>
      <rPr>
        <sz val="10"/>
        <rFont val="Arial"/>
        <family val="2"/>
      </rPr>
      <t xml:space="preserve"> comunicación oficial dirigido a la Directora de Sanidad con el informe del impacto de la estrategia de la adherencia a las guías de práctica clínica a los médicos generales, reportando el análisis y los resultados. </t>
    </r>
  </si>
  <si>
    <r>
      <t xml:space="preserve">Formular la(s) herramienta(s) e instrumento(s) para la implementación de una estrategia de aprendizaje colaborativo entre los auditores como elemento para el desarrollo la fase de inicial, en concordancia con la resolución 134 del 10 de mayo de 2021 "Por la cual se organiza el sistema de calidad en alud de Subsistema de Salud de la Policía Nacional".
</t>
    </r>
    <r>
      <rPr>
        <b/>
        <sz val="10"/>
        <rFont val="Arial"/>
        <family val="2"/>
      </rPr>
      <t>Entregable:</t>
    </r>
    <r>
      <rPr>
        <sz val="10"/>
        <rFont val="Arial"/>
        <family val="2"/>
      </rPr>
      <t xml:space="preserve"> comunicación oficial dirigido a la Directora de Sanidad con el informe de la(s) herramienta(s) e instrumento(s) definidos para la estrategia de aprendizaje colaborativo de auditores.</t>
    </r>
  </si>
  <si>
    <r>
      <t xml:space="preserve">Aplicar en la unidad definida las herramientas o instrumentos aprobados para la estrategia de aprendizaje colaborativo y realizar ajustes a los mismos de acuerdo a resultados.
</t>
    </r>
    <r>
      <rPr>
        <b/>
        <sz val="10"/>
        <rFont val="Arial"/>
        <family val="2"/>
      </rPr>
      <t>Entregable:</t>
    </r>
    <r>
      <rPr>
        <sz val="10"/>
        <rFont val="Arial"/>
        <family val="2"/>
      </rPr>
      <t xml:space="preserve"> comunicación oficial dirigido a la Directora de Sanidad con el informe de la prueba piloto que valide las herramientas.</t>
    </r>
  </si>
  <si>
    <r>
      <t xml:space="preserve">Desarrollar las actividades definidas en documento de aprendizaje colaborativo y su articulación con la resolución 134 del 10 de mayo de 2021 en las unidades priorizadas.
</t>
    </r>
    <r>
      <rPr>
        <b/>
        <sz val="10"/>
        <rFont val="Arial"/>
        <family val="2"/>
      </rPr>
      <t>Entregable</t>
    </r>
    <r>
      <rPr>
        <sz val="10"/>
        <rFont val="Arial"/>
        <family val="2"/>
      </rPr>
      <t>: comunicación oficial dirigido a la Directora de Sanidad con el informe del desarrollo de la estrategia de aprendizaje colaborativo.</t>
    </r>
  </si>
  <si>
    <r>
      <t xml:space="preserve">Análisis de los resultados de la estrategia de aprendizaje colaborativo realizada.
</t>
    </r>
    <r>
      <rPr>
        <b/>
        <sz val="10"/>
        <rFont val="Arial"/>
        <family val="2"/>
      </rPr>
      <t>Entregable:</t>
    </r>
    <r>
      <rPr>
        <sz val="10"/>
        <rFont val="Arial"/>
        <family val="2"/>
      </rPr>
      <t xml:space="preserve"> comunicación oficial dirigido a la Directora de Sanidad con el informe del análisis de los resultados para la estrategia de aprendizaje colaborativo.</t>
    </r>
  </si>
  <si>
    <r>
      <t xml:space="preserve">Actualizar la herramienta metodológica para determinar las necesidades de personal y administración del talento humano (personal administrativo de SSPN) con tiempos y movimientos teniendo en cuenta la ubicación geográfica, servicios habilitados y cantidad de usuarios.
</t>
    </r>
    <r>
      <rPr>
        <b/>
        <sz val="10"/>
        <rFont val="Arial"/>
        <family val="2"/>
      </rPr>
      <t>Entregable:</t>
    </r>
    <r>
      <rPr>
        <sz val="10"/>
        <rFont val="Arial"/>
        <family val="2"/>
      </rPr>
      <t xml:space="preserve"> comunicación oficial dirigido a la Directora de Sanidad con el informe donde se remitan las directrices de la herramienta metodológica en la DISAN.</t>
    </r>
  </si>
  <si>
    <r>
      <t xml:space="preserve">Realizar la socialización de la herramienta metodológica e Instructivo donde se fijan los parámetros y directrices para definir las necesidades del talento humano administrativo en las Áreas, Hospital Central, Regionales, Unidades, procesos y dependencias de la Dirección de Sanidad.
</t>
    </r>
    <r>
      <rPr>
        <b/>
        <sz val="10"/>
        <rFont val="Arial"/>
        <family val="2"/>
      </rPr>
      <t>Entregable:</t>
    </r>
    <r>
      <rPr>
        <sz val="10"/>
        <rFont val="Arial"/>
        <family val="2"/>
      </rPr>
      <t xml:space="preserve"> Comunicación oficial dirigido a la Directora de Sanidad remitiendo el informe con las actividades realizadas para la socialización.</t>
    </r>
  </si>
  <si>
    <r>
      <t xml:space="preserve">Realizar el seguimiento a los grupos de talento humano en las Áreas, Hospital Central, Regionales, Unidades, procesos y dependencias de la Dirección de Sanidad en la aplicabilidad de la herramienta metodológica para la administración del talento humano (perfiles requeridos para el desempeño y desarrollo de las funciones y actividades establecidas en cada proceso y dependencias teniendo en cuenta las caracterizaciones, despliegues, procedimientos y flujos establecidos en la Institución).
</t>
    </r>
    <r>
      <rPr>
        <b/>
        <sz val="10"/>
        <rFont val="Arial"/>
        <family val="2"/>
      </rPr>
      <t>Entregable:</t>
    </r>
    <r>
      <rPr>
        <sz val="10"/>
        <rFont val="Arial"/>
        <family val="2"/>
      </rPr>
      <t xml:space="preserve"> Comunicación oficial dirigido a la Directora de Sanidad remitiendo el informe con las acciones realizadas en el seguimiento de la aplicabilidad de la herramienta en la administración del talento humano administrativo.</t>
    </r>
  </si>
  <si>
    <r>
      <t xml:space="preserve">Aplicar un instrumento metodológico que permita medir el impacto en la optimización del talento humano administrativo en la Dirección de Sanidad, teniendo en cuenta las normas establecidas para la autoridad del gasto vigencia fiscal 2023.
</t>
    </r>
    <r>
      <rPr>
        <b/>
        <sz val="10"/>
        <rFont val="Arial"/>
        <family val="2"/>
      </rPr>
      <t>Entregable:</t>
    </r>
    <r>
      <rPr>
        <sz val="10"/>
        <rFont val="Arial"/>
        <family val="2"/>
      </rPr>
      <t xml:space="preserve"> Comunicación oficial dirigido a la Directora de Sanidad remitiendo el informe con los resultados obtenidos dela metodología en la administración del talento humano. </t>
    </r>
  </si>
  <si>
    <r>
      <t xml:space="preserve">Referenciación competitiva con Entidades Administradoras de Planes de Beneficios en Salud del régimen contributivo y con la normatividad vigente del Minsalud y del Sistema de Salud de las Fuerzas Militares y de la Policía Nacional (SSMP), para obtener las variables mínimas que debe incluir la Nota técnica de aseguramiento de la DISAN.
</t>
    </r>
    <r>
      <rPr>
        <b/>
        <sz val="10"/>
        <rFont val="Arial"/>
        <family val="2"/>
      </rPr>
      <t>Entregable:</t>
    </r>
    <r>
      <rPr>
        <sz val="10"/>
        <rFont val="Arial"/>
        <family val="2"/>
      </rPr>
      <t xml:space="preserve"> Comunicación oficial dirigido a la Directora de Sanidad, remitiendo informe con el contenido mínimo necesario para la Nota técnica de aseguramiento en salud de la DISAN.</t>
    </r>
  </si>
  <si>
    <r>
      <t xml:space="preserve">Exploración al interior de la Dirección de Sanidad, de las fuentes (dependencias, cargos, aplicativos) y flujo información requerido para la obtención de cada uno de los contenidos mínimos de la Nota Técnica de Aseguramiento en salud de la DISAN.
</t>
    </r>
    <r>
      <rPr>
        <b/>
        <sz val="10"/>
        <rFont val="Arial"/>
        <family val="2"/>
      </rPr>
      <t>Entregable:</t>
    </r>
    <r>
      <rPr>
        <sz val="10"/>
        <rFont val="Arial"/>
        <family val="2"/>
      </rPr>
      <t xml:space="preserve"> Comunicación oficial dirigido a la Directora de Sanidad, remitiendo informe con la identificación de fuentes y flujo de información requerido para la obtención de cada uno de los contenidos mínimos de la Nota técnica de aseguramiento en salud de la DISAN.</t>
    </r>
  </si>
  <si>
    <r>
      <t xml:space="preserve">Levantamiento e incorporación de la metodología actuarial necesaria para la proyección de la Nota técnica de aseguramiento en salud de la DISAN en el documento final.
</t>
    </r>
    <r>
      <rPr>
        <b/>
        <sz val="10"/>
        <rFont val="Arial"/>
        <family val="2"/>
      </rPr>
      <t>Entregable</t>
    </r>
    <r>
      <rPr>
        <sz val="10"/>
        <rFont val="Arial"/>
        <family val="2"/>
      </rPr>
      <t>: Comunicación oficial dirigido a la Directora de Sanidad, remitiendo informe con la metodología actuarial para la proyección de la Nota técnica de aseguramiento en salud de la DISAN.</t>
    </r>
  </si>
  <si>
    <r>
      <t xml:space="preserve">Construcción del contenido estándar y dinámica de obtención y proyección de la Nota Técnica Actuarial de Aseguramiento del SSPN, mediante la integración de las diferentes fuentes de información que permitan la identificación del gasto efectuado por la DISAN para la generación o suministro de tecnologías y servicios de salud a los usuarios.
</t>
    </r>
    <r>
      <rPr>
        <b/>
        <sz val="10"/>
        <rFont val="Arial"/>
        <family val="2"/>
      </rPr>
      <t>Entregable</t>
    </r>
    <r>
      <rPr>
        <sz val="10"/>
        <rFont val="Arial"/>
        <family val="2"/>
      </rPr>
      <t>: Comunicación oficial dirigido a la Directora de Sanidad, remitiendo documento técnico con la metodología para la construcción de la Nota técnica actuarial de aseguramiento del SSPN.</t>
    </r>
  </si>
  <si>
    <r>
      <t xml:space="preserve">Determinar el estado de las juntas medico laborales del personal excusado del servicio con incapacidad igual o superior a 90 días en un año y la capacidad instalada de autoridades médico laborales para realizar las mismas.
</t>
    </r>
    <r>
      <rPr>
        <b/>
        <sz val="10"/>
        <rFont val="Arial"/>
        <family val="2"/>
      </rPr>
      <t>Entregable:</t>
    </r>
    <r>
      <rPr>
        <sz val="10"/>
        <rFont val="Arial"/>
        <family val="2"/>
      </rPr>
      <t xml:space="preserve"> Comunicación oficial dirigido a la Directora de Sanidad remitiendo el estado de las juntas médico laborales del personal excusado (2019, 2020, 2021 y 2022) y las horas médicas instaladas para definir la situación médico laboral de los mismos.</t>
    </r>
  </si>
  <si>
    <r>
      <t xml:space="preserve">Establecer la estrategia de atención que permita determinar la hoja de ruta para realizar las Juntas Médico laborales del personal con incapacidad igual o superior a 90 días en un año cronograma (fecha, hora, día).
</t>
    </r>
    <r>
      <rPr>
        <b/>
        <sz val="10"/>
        <rFont val="Arial"/>
        <family val="2"/>
      </rPr>
      <t>Entregable</t>
    </r>
    <r>
      <rPr>
        <sz val="10"/>
        <rFont val="Arial"/>
        <family val="2"/>
      </rPr>
      <t>: Comunicación oficial dirigido a la Directora de Sanidad remitiendo la estrategia de atención y el cronograma establecido.</t>
    </r>
  </si>
  <si>
    <r>
      <t xml:space="preserve">Realizar la socialización e implementar la Estrategia de intervención a las autoridades medico laborales de la POLICIA NACIONAL.
</t>
    </r>
    <r>
      <rPr>
        <b/>
        <sz val="10"/>
        <rFont val="Arial"/>
        <family val="2"/>
      </rPr>
      <t>Entregable</t>
    </r>
    <r>
      <rPr>
        <sz val="10"/>
        <rFont val="Arial"/>
        <family val="2"/>
      </rPr>
      <t>: Comunicación oficial dirigido a la Directora de Sanidad remitiendo el informe ejecutivo de la socialización realizada a las autoridades.</t>
    </r>
  </si>
  <si>
    <r>
      <t xml:space="preserve">Determinar el estado de la implementación de la estrategia Intervención de junta medico laboral al personal excusado del servicio igual o superior a 90 días en un año de acuerdo a los resultados obtenidos en el diagnóstico realizado.
</t>
    </r>
    <r>
      <rPr>
        <b/>
        <sz val="10"/>
        <rFont val="Arial"/>
        <family val="2"/>
      </rPr>
      <t>Entregable:</t>
    </r>
    <r>
      <rPr>
        <sz val="10"/>
        <rFont val="Arial"/>
        <family val="2"/>
      </rPr>
      <t xml:space="preserve"> Comunicación oficial dirigido a la Directora de Sanidad remitiendo el informe ejecutivo de resultados de las estrategias de intervención.</t>
    </r>
  </si>
  <si>
    <t>DIRECCIÓN DE TALENTO HUMANO</t>
  </si>
  <si>
    <t>Categoría 1. Dinamizar el despliegue de la estrategia 4D de acuerdo a la misionalidad y capacidad de cada Dirección del componente de gestión humana de la Policía Nacional.</t>
  </si>
  <si>
    <t>Jefe Área Seguridad y Salud en el Trabajo</t>
  </si>
  <si>
    <t>1.2. Elaborar acto administrativo para el despliegue de la Estrategia 4D.</t>
  </si>
  <si>
    <r>
      <t xml:space="preserve">Realizar el acto administrativo que se determine, mediante el cual se despliegue la Estrategia 4D.
</t>
    </r>
    <r>
      <rPr>
        <b/>
        <sz val="10"/>
        <rFont val="Arial"/>
        <family val="2"/>
      </rPr>
      <t xml:space="preserve">Evidencia: </t>
    </r>
    <r>
      <rPr>
        <sz val="10"/>
        <rFont val="Arial"/>
        <family val="2"/>
      </rPr>
      <t>(01) Comunicado oficial dirigido al Jefe Oficina de Planeación adjunto el acto administrativo para el despliegue de la Estrategia 4D.</t>
    </r>
  </si>
  <si>
    <t>1.3. Realizar seguimiento y efectividad a la  Estrategia 4D.</t>
  </si>
  <si>
    <r>
      <t xml:space="preserve">Realizar el seguimiento a la implementación de las actividades establecidas en el acto administrativo para el despliegue de la Estrategia 4D indicando el top 5 de las unidades con menor aplicación de la estrategia.
</t>
    </r>
    <r>
      <rPr>
        <b/>
        <sz val="10"/>
        <rFont val="Arial"/>
        <family val="2"/>
      </rPr>
      <t>Evidencia:</t>
    </r>
    <r>
      <rPr>
        <sz val="10"/>
        <rFont val="Arial"/>
        <family val="2"/>
      </rPr>
      <t xml:space="preserve"> (01) Comunicado oficial dirigido al Jefe Oficina de Planeación adjunto el informe ejecutivo de seguimiento semestral con la efectividad de la implementación de la estrategia.</t>
    </r>
  </si>
  <si>
    <t xml:space="preserve">1.3.1 Realizar seguimiento y efectividad a la  Estrategia 4D. </t>
  </si>
  <si>
    <t xml:space="preserve"> 01/11/2023</t>
  </si>
  <si>
    <t>Categoría 2. Cultura Institucional, liderazgo e Innovación policial en la gestión del talento humano.</t>
  </si>
  <si>
    <t>2.1 Realizar plan de comunicación para la movilización de la Cultura Institucional.</t>
  </si>
  <si>
    <r>
      <t xml:space="preserve">Brieff de comunicación documentando los contenidos para el diseño y producción estratégicas para la vigencia 2023. 
(Ser Policía - Conciencia Ética).
</t>
    </r>
    <r>
      <rPr>
        <b/>
        <sz val="10"/>
        <rFont val="Arial"/>
        <family val="2"/>
      </rPr>
      <t>Evidencia</t>
    </r>
    <r>
      <rPr>
        <sz val="10"/>
        <rFont val="Arial"/>
        <family val="2"/>
      </rPr>
      <t>:01) Comunicado oficial dirigido al Jefe Oficina de Planeación adjunto el plan de comunicación aprobado por COEST nivel central.</t>
    </r>
  </si>
  <si>
    <t xml:space="preserve">Jefe Grupo Cultura Institucional </t>
  </si>
  <si>
    <t>2.2. Diseñar herramienta para la pedagogía y apropiación de nuestra cultura Institucional en las unidades de policía.</t>
  </si>
  <si>
    <r>
      <t xml:space="preserve">Realizar la entrega de los kit con recursos digitales a los equipos dinamizadores en las unidades de policía.
</t>
    </r>
    <r>
      <rPr>
        <b/>
        <sz val="10"/>
        <rFont val="Arial"/>
        <family val="2"/>
      </rPr>
      <t>Evidencia:</t>
    </r>
    <r>
      <rPr>
        <sz val="10"/>
        <rFont val="Arial"/>
        <family val="2"/>
      </rPr>
      <t xml:space="preserve"> (01) Comunicado oficial dirigido al Jefe Oficina de Planeación adjunto el informe ejecutivo del diseño, entrega y apropiación  por parte de las unidades de la herramienta pedagógica.</t>
    </r>
  </si>
  <si>
    <t xml:space="preserve">2.3. Realizar Encuentro de transformación y cultura de servicio </t>
  </si>
  <si>
    <r>
      <t xml:space="preserve">Desarrollar con la participación de las unidades policiales el Encuentro de Transformación y Cultura del Servicio; y su respectiva retroalimentación a las unidades Pasión Policial - Autocuidado por Convicción).
</t>
    </r>
    <r>
      <rPr>
        <b/>
        <sz val="10"/>
        <rFont val="Arial"/>
        <family val="2"/>
      </rPr>
      <t xml:space="preserve">Evidencia: </t>
    </r>
    <r>
      <rPr>
        <sz val="10"/>
        <rFont val="Arial"/>
        <family val="2"/>
      </rPr>
      <t>(01) Comunicado oficial dirigido al Jefe Oficina de Planeación anexando el informe ejecutivo con los resultados del evento, retroalimentación a las unidades y las conclusiones del mismo.</t>
    </r>
  </si>
  <si>
    <t xml:space="preserve">2.4. Realizar los coloquios de liderazgo transformacional y organizacional </t>
  </si>
  <si>
    <r>
      <t xml:space="preserve">Desarrollar los coloquios de liderazgo transformación organizacional con énfasis en Amabilidad Policial, dirigido al personal de la institución
</t>
    </r>
    <r>
      <rPr>
        <b/>
        <sz val="10"/>
        <rFont val="Arial"/>
        <family val="2"/>
      </rPr>
      <t>Evidencia:</t>
    </r>
    <r>
      <rPr>
        <sz val="10"/>
        <rFont val="Arial"/>
        <family val="2"/>
      </rPr>
      <t xml:space="preserve"> (01) Comunicado oficial dirigido al Jefe Oficina de Planeación anexando el informe ejecutivo de los resultados del evento y las conclusiones del mismo.</t>
    </r>
  </si>
  <si>
    <t>2.5 Realizar la evaluación de impacto de la movilización de la cultura institucional, mediante la encuesta de cultura institucional.</t>
  </si>
  <si>
    <r>
      <t xml:space="preserve">Realizar informe con los resultados de la tabulación evaluación de impacto de la movilización de la cultura institucional, presentando la evaluación del impacto de la movilización de la cultura institucional. junto con la retroalimentación a las unidades.
</t>
    </r>
    <r>
      <rPr>
        <b/>
        <sz val="10"/>
        <rFont val="Arial"/>
        <family val="2"/>
      </rPr>
      <t>Evidencia</t>
    </r>
    <r>
      <rPr>
        <sz val="10"/>
        <rFont val="Arial"/>
        <family val="2"/>
      </rPr>
      <t>: (01) Comunicado oficial dirigido al Jefe Oficina de Planeación anexando el informe ejecutivo sobre los resultados de la evaluación de impacto, acciones a seguir y retroalimentación a las unidades.</t>
    </r>
  </si>
  <si>
    <t>Categoría 3. Parámetros para la provisión de empleos como personal no uniformado en la Policía Nacional en empleos de libre nombramiento y remoción y de carrera administrativa de forma provisional, así como los encargos en empleos de carrera administrativa y comisiones en empleos de libre nombramiento y remoción</t>
  </si>
  <si>
    <t>3.1. Realizar una pesquisa documental para determinar la forma correcta de provisionar los empleos de las plantas de personal no uniformado de la Policía Nacional.</t>
  </si>
  <si>
    <r>
      <t xml:space="preserve">Los líderes de planta de personal no uniformado DIPON, DIBIE y DISAN realizarán una revisión normativa y conceptual frente a la provisión de empleos.
</t>
    </r>
    <r>
      <rPr>
        <b/>
        <sz val="10"/>
        <rFont val="Arial"/>
        <family val="2"/>
      </rPr>
      <t>Evidencia</t>
    </r>
    <r>
      <rPr>
        <sz val="10"/>
        <rFont val="Arial"/>
        <family val="2"/>
      </rPr>
      <t>: (01) Comunicado oficial dirigido al Jefe Oficina de Planeación anexando los conceptos para la provisión de empleos (nombramientos ordinarios, provisionales, en encargo y en comisión en empleos de Libre Nombramiento y Remoción).</t>
    </r>
  </si>
  <si>
    <t>Jefe Grupo Personal No Uniformado</t>
  </si>
  <si>
    <t>DIBIE GUTAH
DISAN GUTAH
DITAH PERNU</t>
  </si>
  <si>
    <t>3.2. Validar los conceptos presentados por los líderes de planta, generado un criterio institucional para la provisión de empleos en la Policía Nacional.</t>
  </si>
  <si>
    <r>
      <t xml:space="preserve">Establecer un concepto único e integrado para la provisión de empleos en encargo y comisión en empleos de libre nombramiento y remoción.
</t>
    </r>
    <r>
      <rPr>
        <b/>
        <sz val="10"/>
        <rFont val="Arial"/>
        <family val="2"/>
      </rPr>
      <t>Evidencia</t>
    </r>
    <r>
      <rPr>
        <sz val="10"/>
        <rFont val="Arial"/>
        <family val="2"/>
      </rPr>
      <t>: (01) Comunicado oficial dirigido al Jefe Oficina de Planeación anexando el acta de reunión, en la cual contenga el concepto institucional y requisitos mínimos para realizar nombramientos ordinarios, provisionales, en encargo y en comisión en empleos de Libre Nombramiento y Remoción.</t>
    </r>
  </si>
  <si>
    <t>3.3. Expedir el acto administrativo que determinará los lineamientos para realizar encargos en empleos de carrera administrativa y comisiones en empleos de Libre Nombramiento y Remoción.</t>
  </si>
  <si>
    <r>
      <t xml:space="preserve">Elaboración del acto administrativo que otorgue parámetros para la aplicación de encargos en empleos de carrera administrativa y comisiones en empleos de Libre Nombramiento y Remoción.
</t>
    </r>
    <r>
      <rPr>
        <b/>
        <sz val="10"/>
        <rFont val="Arial"/>
        <family val="2"/>
      </rPr>
      <t>Evidencia</t>
    </r>
    <r>
      <rPr>
        <sz val="10"/>
        <rFont val="Arial"/>
        <family val="2"/>
      </rPr>
      <t>: (01) Comunicado oficial dirigido al Jefe Oficina de Planeación anexando el acto administrativo firmado.</t>
    </r>
  </si>
  <si>
    <t>ASJUR DITAH
SEGEN</t>
  </si>
  <si>
    <t>3.4. Modificar procedimiento 2DH-PR-0005 la provisión de empleos en la Policía Nacional.</t>
  </si>
  <si>
    <r>
      <t xml:space="preserve">Con base en las mesas de trabajo se establecerán los respectivos procedimientos para la provisión de empleos en la Policía Nacional y la creación del procedimiento para encargos en empleos de carrera administrativa y comisiones en empleos de Libre Nombramiento y Remoción.
</t>
    </r>
    <r>
      <rPr>
        <b/>
        <sz val="10"/>
        <rFont val="Arial"/>
        <family val="2"/>
      </rPr>
      <t>Evidencia</t>
    </r>
    <r>
      <rPr>
        <sz val="10"/>
        <rFont val="Arial"/>
        <family val="2"/>
      </rPr>
      <t>: (01)   Comunicado oficial dirigido al Jefe Oficina de Planeación anexando el procedimiento(s) para provisión de empleos en la Policía Nacional.</t>
    </r>
  </si>
  <si>
    <t>Categoría 4. ETAPA 1. Realizar propuesta de actualización de los componentes del Modelo de Gestión del Talento Humano y Cultura Institucional</t>
  </si>
  <si>
    <t>4.1. Referenciar el MGH con organizaciones del sector público y privado</t>
  </si>
  <si>
    <r>
      <t xml:space="preserve">Realizar visitas de referencian con organizaciones que tenga implementado un modelo de gestión humana.
</t>
    </r>
    <r>
      <rPr>
        <b/>
        <sz val="10"/>
        <rFont val="Arial"/>
        <family val="2"/>
      </rPr>
      <t>Evidencia:</t>
    </r>
    <r>
      <rPr>
        <sz val="10"/>
        <rFont val="Arial"/>
        <family val="2"/>
      </rPr>
      <t xml:space="preserve"> Comunicado oficial dirigido al Jefe Oficina de Planeación adjunto el informe ejecutivo de los aspectos relevantes, análisis y conclusiones de las visitas de referenciación.</t>
    </r>
  </si>
  <si>
    <t>Director de Talento Humano</t>
  </si>
  <si>
    <t>4.2. Revisar las disposiciones que impacten aspectos del Direccionamiento del Talento Humano.</t>
  </si>
  <si>
    <r>
      <t xml:space="preserve">Realizar revisión la normatividad expedida por el Gobierno Nacional que incluya los procesos desarrollados por el Direccionamiento del Talento Humano.
</t>
    </r>
    <r>
      <rPr>
        <b/>
        <sz val="10"/>
        <rFont val="Arial"/>
        <family val="2"/>
      </rPr>
      <t>Evidencia:</t>
    </r>
    <r>
      <rPr>
        <sz val="10"/>
        <rFont val="Arial"/>
        <family val="2"/>
      </rPr>
      <t xml:space="preserve"> Comunicado oficial dirigido al Jefe Oficina de Planeación adjunto el informe con las nuevas disposiciones y cambios de normatividad que involucren el Direccionamiento del Talento Humano y queda ser incluido en Modelo de Gestión del Talento Humano y Cultura Institucional.</t>
    </r>
  </si>
  <si>
    <t>4.3. Presentar propuesta de los componentes del MGH</t>
  </si>
  <si>
    <r>
      <t xml:space="preserve">Proyectar la propuesta de modificación y actualización de los componentes del MGH, de acuerdo a los análisis y conclusiones obtenidos en las actividades anteriores.
</t>
    </r>
    <r>
      <rPr>
        <b/>
        <sz val="10"/>
        <rFont val="Arial"/>
        <family val="2"/>
      </rPr>
      <t>Evidencia:</t>
    </r>
    <r>
      <rPr>
        <sz val="10"/>
        <rFont val="Arial"/>
        <family val="2"/>
      </rPr>
      <t xml:space="preserve"> Comunicado oficial dirigido al Jefe Oficina de Planeación adjunto el informe con las nuevas disposiciones y cambios de normatividad que involucren el Direccionamiento del Talento Humano y queda ser incluido en Modelo de Gestión del Talento Humano y Cultura Institucional.</t>
    </r>
  </si>
  <si>
    <t xml:space="preserve">Categoría 5. ETAPA 1. Revisiones de situaciones administrativas SIATH para migración </t>
  </si>
  <si>
    <t>5.1 Validar y depurar las situaciones administrativas de personal.</t>
  </si>
  <si>
    <r>
      <t xml:space="preserve">Realizar revisión de situaciones administrativas de personal que se encuentren vigente en el SIATH, para ser sometidas al proceso de validación con el fin de depurarlas durante el proceso de migración y reingeniería del SIATH.
</t>
    </r>
    <r>
      <rPr>
        <b/>
        <sz val="10"/>
        <rFont val="Arial"/>
        <family val="2"/>
      </rPr>
      <t xml:space="preserve">Evidencia: </t>
    </r>
    <r>
      <rPr>
        <sz val="10"/>
        <rFont val="Arial"/>
        <family val="2"/>
      </rPr>
      <t>Comunicado oficial dirigido al Jefe Oficina de Planeación adjunto el inventario de novedades y situaciones administrativas depuradas.</t>
    </r>
  </si>
  <si>
    <t>Telemática DITAH</t>
  </si>
  <si>
    <t>5.2 Fortalecer proyecto migración SIATH</t>
  </si>
  <si>
    <r>
      <t xml:space="preserve">Realizar las solicitudes para contratar bajo la modalidad de prestación de servicios a un personal de ingenieros, con el fin de apoyar y fortalecer la migración y reingeniería del SIATH.
</t>
    </r>
    <r>
      <rPr>
        <b/>
        <sz val="10"/>
        <rFont val="Arial"/>
        <family val="2"/>
      </rPr>
      <t>Evidencia:</t>
    </r>
    <r>
      <rPr>
        <sz val="10"/>
        <rFont val="Arial"/>
        <family val="2"/>
      </rPr>
      <t xml:space="preserve"> Comunicado oficial dirigido al Jefe Oficina de Planeación adjunto el informe de las solicitudes realizadas para la contratación de un personal de ingenieros.</t>
    </r>
  </si>
  <si>
    <r>
      <t xml:space="preserve">ELABORÓ: 
</t>
    </r>
    <r>
      <rPr>
        <sz val="10"/>
        <rFont val="Arial"/>
        <family val="2"/>
      </rPr>
      <t xml:space="preserve">
IT. </t>
    </r>
    <r>
      <rPr>
        <b/>
        <sz val="10"/>
        <rFont val="Arial"/>
        <family val="2"/>
      </rPr>
      <t>ROGER ALEXANDER GARRIDO ROJAS</t>
    </r>
    <r>
      <rPr>
        <sz val="10"/>
        <rFont val="Arial"/>
        <family val="2"/>
      </rPr>
      <t xml:space="preserve">
Jefe Planeación DITAH (E)
</t>
    </r>
    <r>
      <rPr>
        <b/>
        <sz val="10"/>
        <rFont val="Arial"/>
        <family val="2"/>
      </rPr>
      <t xml:space="preserve">
</t>
    </r>
  </si>
  <si>
    <r>
      <t xml:space="preserve">REVISÓ: 
</t>
    </r>
    <r>
      <rPr>
        <sz val="10"/>
        <rFont val="Arial"/>
        <family val="2"/>
      </rPr>
      <t xml:space="preserve">
CR</t>
    </r>
    <r>
      <rPr>
        <b/>
        <sz val="10"/>
        <rFont val="Arial"/>
        <family val="2"/>
      </rPr>
      <t>.ANDRÉS FERNANDO SERNA BUSTAMANTE</t>
    </r>
    <r>
      <rPr>
        <sz val="10"/>
        <rFont val="Arial"/>
        <family val="2"/>
      </rPr>
      <t xml:space="preserve">
Subdirector de Talento Humano</t>
    </r>
  </si>
  <si>
    <r>
      <t xml:space="preserve">APROBÓ: 
</t>
    </r>
    <r>
      <rPr>
        <sz val="10"/>
        <rFont val="Arial"/>
        <family val="2"/>
      </rPr>
      <t xml:space="preserve">
BG.</t>
    </r>
    <r>
      <rPr>
        <b/>
        <sz val="10"/>
        <rFont val="Arial"/>
        <family val="2"/>
      </rPr>
      <t xml:space="preserve"> NICOLÁS ALEJANDRO ZAPATA RESTREPO</t>
    </r>
    <r>
      <rPr>
        <sz val="10"/>
        <rFont val="Arial"/>
        <family val="2"/>
      </rPr>
      <t xml:space="preserve">
Director de Talento Humano (E)</t>
    </r>
  </si>
  <si>
    <t xml:space="preserve">1.1 Articular con las direcciones del componente humano el fortalecimiento a la Estrategia 4D </t>
  </si>
  <si>
    <r>
      <t xml:space="preserve">Objetivo estratégico: </t>
    </r>
    <r>
      <rPr>
        <sz val="10"/>
        <rFont val="Arial"/>
        <family val="2"/>
      </rPr>
      <t xml:space="preserve"> DHO2 - Garantizar la adecuada gestión del talento humano y la cultura institucional para la comunidad policial.</t>
    </r>
  </si>
  <si>
    <r>
      <t xml:space="preserve">Iniciativa estratégica: </t>
    </r>
    <r>
      <rPr>
        <sz val="10"/>
        <rFont val="Arial"/>
        <family val="2"/>
      </rPr>
      <t xml:space="preserve"> Desarrollar estrategias que permitan la efectividad en la Gestión del Talento Humano y Cultura Institucional en la Policía Nacional.</t>
    </r>
  </si>
  <si>
    <r>
      <t>Nombre del plan:</t>
    </r>
    <r>
      <rPr>
        <sz val="10"/>
        <rFont val="Arial"/>
        <family val="2"/>
      </rPr>
      <t xml:space="preserve"> DITAH_2023_DHO2_Fortalecimiento de la Gestión del Talento Humano y Cultura Institucional.</t>
    </r>
  </si>
  <si>
    <r>
      <t xml:space="preserve">Descripción:  </t>
    </r>
    <r>
      <rPr>
        <sz val="10"/>
        <rFont val="Arial"/>
        <family val="2"/>
      </rPr>
      <t>Desarrollar estrategias para fomentar el mejoramiento de la gestión del talento humano a través de  la dinamización de la estrategia 4D,  Cultura Institucional, provisión de empleos, actualización componentes del Modelo de Gestión del Talento Humano y la validación de las situaciones administrativas del SIATH, permitiendo tener información en tiempo real para la toma de decisiones del mando institucional.</t>
    </r>
  </si>
  <si>
    <r>
      <t xml:space="preserve">Indicador:
</t>
    </r>
    <r>
      <rPr>
        <sz val="10"/>
        <rFont val="Arial"/>
        <family val="2"/>
      </rPr>
      <t>Direccionamiento del Talento Humano
Despliegue del Modelo de Cultura Institucional.</t>
    </r>
  </si>
  <si>
    <r>
      <t>Proceso:</t>
    </r>
    <r>
      <rPr>
        <sz val="10"/>
        <rFont val="Arial"/>
        <family val="2"/>
      </rPr>
      <t xml:space="preserve"> </t>
    </r>
    <r>
      <rPr>
        <b/>
        <sz val="10"/>
        <rFont val="Arial"/>
        <family val="2"/>
      </rPr>
      <t xml:space="preserve"> </t>
    </r>
    <r>
      <rPr>
        <sz val="10"/>
        <rFont val="Arial"/>
        <family val="2"/>
      </rPr>
      <t>Direccionamiento del Talento Humano</t>
    </r>
  </si>
  <si>
    <r>
      <t xml:space="preserve">Área organizacional: </t>
    </r>
    <r>
      <rPr>
        <sz val="10"/>
        <rFont val="Arial"/>
        <family val="2"/>
      </rPr>
      <t>Dirección de Talento Humano</t>
    </r>
  </si>
  <si>
    <r>
      <t>Presupuesto:</t>
    </r>
    <r>
      <rPr>
        <sz val="10"/>
        <rFont val="Arial"/>
        <family val="2"/>
      </rPr>
      <t xml:space="preserve"> $270.192.149</t>
    </r>
  </si>
  <si>
    <r>
      <t xml:space="preserve">Asignación de responsabilidades en la articulación de capacidades con las direcciones de DISAN, DIBIE, DINAE y actualización de los focos de atención de la Estrategia 4D con enfoque al MNVCC.
</t>
    </r>
    <r>
      <rPr>
        <b/>
        <sz val="10"/>
        <rFont val="Arial"/>
        <family val="2"/>
      </rPr>
      <t>Evidencia</t>
    </r>
    <r>
      <rPr>
        <sz val="10"/>
        <rFont val="Arial"/>
        <family val="2"/>
      </rPr>
      <t>: (01) Comunicado oficial dirigido al Jefe Oficina de Planeación adjunto el acta de reunión con los compromisos asignados y las notificaciones a los responsables del cumplimiento.</t>
    </r>
  </si>
  <si>
    <r>
      <t>Responsable</t>
    </r>
    <r>
      <rPr>
        <sz val="10"/>
        <rFont val="Arial"/>
        <family val="2"/>
      </rPr>
      <t>: Director de Talento Humano</t>
    </r>
  </si>
  <si>
    <t xml:space="preserve">DIRECCIÓN DE TRÁNSITO Y TRANSPORTE DE LA POLICÍA NACIONAL </t>
  </si>
  <si>
    <t>1, Realizar el Diagnóstico de Seguridad Vial en los puntos con mayor afectación</t>
  </si>
  <si>
    <t xml:space="preserve">Jefe Área de Seguridad Vial
ARSEV DITRA </t>
  </si>
  <si>
    <t>28/2/2023</t>
  </si>
  <si>
    <t>2, Aplicación del método, verificación e identificación de los puntos con mayor afectación en siniestralidad vial</t>
  </si>
  <si>
    <t>15/04/2023</t>
  </si>
  <si>
    <t>3, Seguimiento de la implementación del método de los puntos con mayor afectación en siniestralidad vial</t>
  </si>
  <si>
    <t>16/04/2023</t>
  </si>
  <si>
    <t>16/05/2023</t>
  </si>
  <si>
    <t>4, Socializar los resultados obtenidos a las unidades priorizadas de la implementación del método en los puntos de mayor afectación</t>
  </si>
  <si>
    <t>1/4/2023
1/06/2023
1/09/2023</t>
  </si>
  <si>
    <t>31/05/2023
31/08/2023
30/11/2023</t>
  </si>
  <si>
    <t xml:space="preserve">5, Evaluar el impacto del método en los puntos de mayor afectación		</t>
  </si>
  <si>
    <t xml:space="preserve">ELABORÓ: 
</t>
  </si>
  <si>
    <t xml:space="preserve">REVISÓ: 
</t>
  </si>
  <si>
    <t xml:space="preserve">APROBÓ: 
</t>
  </si>
  <si>
    <t xml:space="preserve">
IT. JUAN CARLOS ROMERO LEZAMA
ANALISTA DE PLANEACIÓN DITRA</t>
  </si>
  <si>
    <t>TC. FERNANDO MONTAÑA RIVEROS
JEFE ÁREA DE SEGURIDAD VIAL</t>
  </si>
  <si>
    <r>
      <t xml:space="preserve">Iniciativa estratégica: </t>
    </r>
    <r>
      <rPr>
        <sz val="10"/>
        <color rgb="FF000000"/>
        <rFont val="Arial"/>
        <family val="2"/>
      </rPr>
      <t>Generar un método institucional de seguridad vial en vías del territorio nacional con cobertura del servicio de la Dirección de Tránsito y Transporte, para mejorar hábitos, comportamientos y conductas seguras de los actores viales, que contribuyan a disminuir la siniestralidad vial en los puntos de mayor afectación.</t>
    </r>
  </si>
  <si>
    <r>
      <t xml:space="preserve">Nombre del plan: </t>
    </r>
    <r>
      <rPr>
        <sz val="10"/>
        <color rgb="FF000000"/>
        <rFont val="Arial"/>
        <family val="2"/>
      </rPr>
      <t>DITRA_2023 - Estrategia Institucional de Seguridad Vial para contribuir a la convivencia y seguridad ciudadana en los puntos de mayor afectación.</t>
    </r>
  </si>
  <si>
    <r>
      <t xml:space="preserve">Descripción: </t>
    </r>
    <r>
      <rPr>
        <sz val="10"/>
        <color rgb="FF000000"/>
        <rFont val="Arial"/>
        <family val="2"/>
      </rPr>
      <t>Implementación de un método y estandarización para la intervención en la siniestralidad vial de puntos de mayor afectación para mejorar hábitos, comportamientos y conductas seguras de los actores viales, que contribuyan a disminuir la siniestralidad vial en el país.</t>
    </r>
  </si>
  <si>
    <r>
      <t xml:space="preserve">Responsable: </t>
    </r>
    <r>
      <rPr>
        <sz val="10"/>
        <color rgb="FF000000"/>
        <rFont val="Arial"/>
        <family val="2"/>
      </rPr>
      <t xml:space="preserve">Director de Tránsito y Transporte </t>
    </r>
  </si>
  <si>
    <r>
      <t>Indicador:</t>
    </r>
    <r>
      <rPr>
        <sz val="10"/>
        <color rgb="FF000000"/>
        <rFont val="Arial"/>
        <family val="2"/>
      </rPr>
      <t xml:space="preserve"> Evaluar la siniestralidad vial en los puntos con mayor afectación, verificando el cumplimiento de la meta establecida para cada periodo, el indicador se evaluará con periodos acumulados, es decir, 01 de enero a fecha corte de cada periodo. (Var_Pro_DITRA_TotActViaSens / Var_Pro_DITRA_TotActViaSenci ) * 100.</t>
    </r>
  </si>
  <si>
    <r>
      <t>Proceso:</t>
    </r>
    <r>
      <rPr>
        <sz val="10"/>
        <color rgb="FF000000"/>
        <rFont val="Arial"/>
        <family val="2"/>
      </rPr>
      <t xml:space="preserve">  Prevención de la Accidentalidad Vial</t>
    </r>
  </si>
  <si>
    <r>
      <t xml:space="preserve">Área organizacional: </t>
    </r>
    <r>
      <rPr>
        <sz val="10"/>
        <rFont val="Arial"/>
        <family val="2"/>
      </rPr>
      <t>Área de Seguridad Vial</t>
    </r>
  </si>
  <si>
    <r>
      <rPr>
        <sz val="10"/>
        <rFont val="Arial"/>
        <family val="2"/>
      </rPr>
      <t>Identificar los factores que inciden en el comportamiento humano de la accidentalidad, en los puntos de mayor afectación, con el fin de aportar a la disminución de la siniestralidad vial.</t>
    </r>
    <r>
      <rPr>
        <sz val="10"/>
        <color rgb="FF000000"/>
        <rFont val="Arial"/>
        <family val="2"/>
      </rPr>
      <t xml:space="preserve">
</t>
    </r>
    <r>
      <rPr>
        <b/>
        <sz val="10"/>
        <color rgb="FF000000"/>
        <rFont val="Arial"/>
        <family val="2"/>
      </rPr>
      <t xml:space="preserve">Entregable: </t>
    </r>
    <r>
      <rPr>
        <sz val="10"/>
        <color rgb="FF000000"/>
        <rFont val="Arial"/>
        <family val="2"/>
      </rPr>
      <t>Comunicación Oficial dirigida al Director de Tránsito y Transporte remitiendo el informe ejecutivo del Diagnóstico de Seguridad Vial, de los puntos de mayor afectación con su priorización de siniestralidad vial en el territorio colombiano.</t>
    </r>
  </si>
  <si>
    <r>
      <t xml:space="preserve">Fase 1 - Aplicación del método de verificación e identificación de los puntos con mayor afectación en el territorio nacional, para contrarrestar la siniestralidad en los puntos vulnerables.
</t>
    </r>
    <r>
      <rPr>
        <b/>
        <sz val="10"/>
        <color rgb="FF000000"/>
        <rFont val="Arial"/>
        <family val="2"/>
      </rPr>
      <t xml:space="preserve">Entregable: </t>
    </r>
    <r>
      <rPr>
        <sz val="10"/>
        <color rgb="FF000000"/>
        <rFont val="Arial"/>
        <family val="2"/>
      </rPr>
      <t>Comunicación oficial dirigida al Director de Tránsito y Transporte, anexando el Diagnóstico de Seguridad Vial con la aplicación del método en los puntos más vulnerables.</t>
    </r>
  </si>
  <si>
    <r>
      <t xml:space="preserve">Fase 2 - Seguimiento al plan de trabajo en las unidades priorizadas que implementaron el método para mejorar los hábitos, comportamientos y conductas de los actores viales en los puntos de mayor afectación.
</t>
    </r>
    <r>
      <rPr>
        <b/>
        <sz val="10"/>
        <color rgb="FF000000"/>
        <rFont val="Arial"/>
        <family val="2"/>
      </rPr>
      <t xml:space="preserve">Entregable: </t>
    </r>
    <r>
      <rPr>
        <sz val="10"/>
        <color rgb="FF000000"/>
        <rFont val="Arial"/>
        <family val="2"/>
      </rPr>
      <t>Comunicación oficial dirigida al Director de Tránsito y Transporte, anexando Diagnóstico en Seguridad Vial con la aplicación del método en los puntos vulnerables, anexando el análisis cualitativo y cuantitativo.</t>
    </r>
  </si>
  <si>
    <r>
      <t xml:space="preserve">Presentar ante el Comité de Seguridad Vial, los resultados obtenidos del método implementado en los puntos de mayor afectación.
</t>
    </r>
    <r>
      <rPr>
        <b/>
        <sz val="10"/>
        <color rgb="FF000000"/>
        <rFont val="Arial"/>
        <family val="2"/>
      </rPr>
      <t>Entregable:</t>
    </r>
    <r>
      <rPr>
        <sz val="10"/>
        <color rgb="FF000000"/>
        <rFont val="Arial"/>
        <family val="2"/>
      </rPr>
      <t xml:space="preserve"> Comunicación oficial firmada por el Jefe Área de Seguridad Vial, dirigida al señor Director de Tránsito y Transporte, anexando las actas de los Comités Locales de Seguridad Vial.</t>
    </r>
  </si>
  <si>
    <r>
      <rPr>
        <sz val="10"/>
        <rFont val="Arial"/>
        <family val="2"/>
      </rPr>
      <t>Aplicar el método evaluativo para medir el impacto de los resultados, en los puntos de mayor afectación por las unidades priorizadas.</t>
    </r>
    <r>
      <rPr>
        <b/>
        <sz val="10"/>
        <color rgb="FF7030A0"/>
        <rFont val="Arial"/>
        <family val="2"/>
      </rPr>
      <t xml:space="preserve">
</t>
    </r>
    <r>
      <rPr>
        <sz val="10"/>
        <color rgb="FF000000"/>
        <rFont val="Arial"/>
        <family val="2"/>
      </rPr>
      <t xml:space="preserve">
</t>
    </r>
    <r>
      <rPr>
        <b/>
        <sz val="10"/>
        <color rgb="FF000000"/>
        <rFont val="Arial"/>
        <family val="2"/>
      </rPr>
      <t>Entregable:</t>
    </r>
    <r>
      <rPr>
        <sz val="10"/>
        <color rgb="FF000000"/>
        <rFont val="Arial"/>
        <family val="2"/>
      </rPr>
      <t xml:space="preserve"> </t>
    </r>
    <r>
      <rPr>
        <sz val="10"/>
        <rFont val="Arial"/>
        <family val="2"/>
      </rPr>
      <t>Comunicación Oficial dirigida al Director de Tránsito y Transporte remitiendo el informe ejecutivo con la evaluación del impacto del método implementado por las unidades priorizadas.</t>
    </r>
  </si>
  <si>
    <r>
      <t xml:space="preserve">
</t>
    </r>
    <r>
      <rPr>
        <b/>
        <sz val="10"/>
        <color theme="1"/>
        <rFont val="Arial"/>
        <family val="2"/>
      </rPr>
      <t>BG. WILSON JAVIER GONZÁLEZ DELGADILLO
DIRECTOR DE TRÁNSITO Y TRANSPORTE</t>
    </r>
  </si>
  <si>
    <r>
      <t xml:space="preserve">Presupuesto: </t>
    </r>
    <r>
      <rPr>
        <sz val="10"/>
        <rFont val="Arial"/>
        <family val="2"/>
      </rPr>
      <t>$ 29.199.995</t>
    </r>
  </si>
  <si>
    <r>
      <t>Objetivo estratégico:</t>
    </r>
    <r>
      <rPr>
        <sz val="10"/>
        <rFont val="Arial"/>
        <family val="2"/>
      </rPr>
      <t xml:space="preserve"> SP1-Fortalecer la participación cívica a través de la oferta institucional en prevención para contribuir a la convivencia.     </t>
    </r>
  </si>
  <si>
    <r>
      <rPr>
        <b/>
        <sz val="10"/>
        <color rgb="FF000000"/>
        <rFont val="Arial"/>
        <family val="2"/>
      </rPr>
      <t>Indicador</t>
    </r>
    <r>
      <rPr>
        <sz val="10"/>
        <color rgb="FF000000"/>
        <rFont val="Arial"/>
        <family val="2"/>
      </rPr>
      <t>:
Oportunidad de cita en especialidades priorizadas (general, odontología y medicina especializada).</t>
    </r>
  </si>
  <si>
    <t>JEFATURA NACIONAL DEL SERVICIO DE POLICIA</t>
  </si>
  <si>
    <t xml:space="preserve">Categoría 1. Actualización de la aplicación móvil APP-RNMC y Sistema de Registro Nacional de Medidas correctivas </t>
  </si>
  <si>
    <t>1.1. Realizar verificación del funcionamiento de la aplicación móvil del RNMC 1.0.</t>
  </si>
  <si>
    <t xml:space="preserve">
Coordinación Código Nacional de Seguridad y Convivencia Ciudadana</t>
  </si>
  <si>
    <t>1.2. Subsanar las falencias de la aplicación móvil del RNMC 1.0 y actualizarla a la versión 2.0</t>
  </si>
  <si>
    <t>1.3. Realizar la prueba piloto de la nueva aplicación móvil versión 2.0 (APP-RNMC y sistema Registro Nacional de Medidas Correctivas) en las unidades policiales priorizadas</t>
  </si>
  <si>
    <t>1.4. Realizar la actualización de la nueva aplicación móvil versión 2.0 APP-RNMC y sistema Registro Nacional de Medidas Correctivas</t>
  </si>
  <si>
    <t>1.5. Socializar al personal el manejo de la nueva aplicación móvil versión 2.0 APP-RNMC y sistema Registro Nacional de Medidas Correctivas</t>
  </si>
  <si>
    <t>1.6. Evaluar el impacto de la apropiación de la nueva aplicación móvil versión 2.0 (APP-RNMC y sistema Registro Nacional de Medidas Correctivas) en las PDA en los funcionarios del MNVCC.</t>
  </si>
  <si>
    <t>Categoría 2. fortalecer las capacidades de análisis y control de los operadores CIEPS</t>
  </si>
  <si>
    <t>2.1. Realizar el diagnostico de los funcionarios que integran las salas CIEPS que serán objeto de retroalimentación en el manejo del aplicativo SIVICC2</t>
  </si>
  <si>
    <t xml:space="preserve">Grupo de Vigilancia Policial </t>
  </si>
  <si>
    <t>2.2. Socializar y retroalimentar a los funcionarios de los CIEPS en el manejo del aplicativo SIVICC2</t>
  </si>
  <si>
    <t>2.3. Evaluar los conocimientos adquiridos en el manejo del aplicativo SIVICC2 a los operadores  y analistas de los CIEPS.</t>
  </si>
  <si>
    <t xml:space="preserve">Categoría 3. lineamientos para el fortalecimiento del servicio de policía con un enfoque diferencial </t>
  </si>
  <si>
    <t xml:space="preserve">3.1. Emitir lineamientos para la atención de casos de violencias basadas en género para fortalecer el servicio de policía  </t>
  </si>
  <si>
    <t>Jefe Grupo Atención de Violencia Contra la Mujer, Familia y Género.</t>
  </si>
  <si>
    <t>3.2. Socializar lineamientos a las unidades priorizadas con mayor afectación de las violencias basadas en género.</t>
  </si>
  <si>
    <t>30/09/2023</t>
  </si>
  <si>
    <t>3.3.  Realizar seguimiento de la apropiación de los lineamientos de violencias basadas en género.</t>
  </si>
  <si>
    <t>3.4. Evaluar la aplicación de los lineamientos de los casos de presentados en las unidades priorizadas.</t>
  </si>
  <si>
    <t>Proporción de personas vinculadas a los frentes de seguridad con participación de las autoridades locales</t>
  </si>
  <si>
    <t xml:space="preserve">Proporción de personas vinculadas a espacios pedagógicos para la convivencia </t>
  </si>
  <si>
    <t>1. Generar lineamientos para el relacionamiento con las próximas autoridades político-administrativas.</t>
  </si>
  <si>
    <t>Jefe grupo Gestión Territorial y Políticas Públicas</t>
  </si>
  <si>
    <t>2. Socializar lineamientos para el relacionamiento con las próximas autoridades político-administrativas .</t>
  </si>
  <si>
    <t>3. Verificar el relacionamiento con las próximas autoridades político-administrativas.</t>
  </si>
  <si>
    <r>
      <rPr>
        <b/>
        <sz val="9"/>
        <rFont val="Arial"/>
        <family val="2"/>
      </rPr>
      <t>Versión del plan:</t>
    </r>
    <r>
      <rPr>
        <sz val="9"/>
        <rFont val="Arial"/>
        <family val="2"/>
      </rPr>
      <t xml:space="preserve"> 0</t>
    </r>
  </si>
  <si>
    <t>1. Establecer las necesidades para la implementación de la III fase de Policía de Vecindario.</t>
  </si>
  <si>
    <t>Grupo de Gestión Comunitaria</t>
  </si>
  <si>
    <t>2. Capacitar a los funcionarios de la III fase del programa de Policía del Vecindario</t>
  </si>
  <si>
    <t>3. Definir los micro territorios a intervenir en la III fase de Policía de Vecindario</t>
  </si>
  <si>
    <t>4. Realizar seguimiento de la III fase Policía de vecindario en las unidades priorizadas.</t>
  </si>
  <si>
    <t>5. Evaluar el despliegue de la III fase del programa policía de vecindario</t>
  </si>
  <si>
    <t>OFICINA DE TELEMÁTICA</t>
  </si>
  <si>
    <r>
      <t xml:space="preserve">Objetivo estratégico: </t>
    </r>
    <r>
      <rPr>
        <sz val="10"/>
        <rFont val="Arial"/>
        <family val="2"/>
      </rPr>
      <t>DHO9-Diseñar y ejecutar el Plan Estratégico de Tecnologías de la Información y las Comunicaciones para el servicio de policía</t>
    </r>
  </si>
  <si>
    <r>
      <t xml:space="preserve">Iniciativa estratégica:  </t>
    </r>
    <r>
      <rPr>
        <sz val="10"/>
        <rFont val="Arial"/>
        <family val="2"/>
      </rPr>
      <t>Dominio de sistemas de información del Marco de referencia de arquitectura empresarial desplegado en la línea de acción de gestión de proyectos</t>
    </r>
  </si>
  <si>
    <r>
      <t xml:space="preserve">Nombre del plan: </t>
    </r>
    <r>
      <rPr>
        <sz val="10"/>
        <color rgb="FF000000"/>
        <rFont val="Arial"/>
        <family val="2"/>
      </rPr>
      <t>OFTIC_2023_DHO9_ Dominio de sistemas de información del Marco de referencia de arquitectura empresarial</t>
    </r>
  </si>
  <si>
    <r>
      <t>Proceso:</t>
    </r>
    <r>
      <rPr>
        <sz val="10"/>
        <rFont val="Arial"/>
        <family val="2"/>
      </rPr>
      <t xml:space="preserve"> Direccionamiento tecnológico</t>
    </r>
  </si>
  <si>
    <r>
      <t xml:space="preserve">Presupuesto: </t>
    </r>
    <r>
      <rPr>
        <sz val="10"/>
        <rFont val="Arial"/>
        <family val="2"/>
      </rPr>
      <t>710.728.608</t>
    </r>
  </si>
  <si>
    <t>Categoría 1 :  Migración de los Sistemas de Información priorizados de la Policía Nacional.</t>
  </si>
  <si>
    <t>1.1. Determinar los sistemas de información de la Policía Nacional que serán migrados en lenguaje de programación seleccionado, para mejorar su funcionamiento.</t>
  </si>
  <si>
    <r>
      <t xml:space="preserve">Presentación de los sistemas de información de la Policía Nacional que serán priorizados para la correspondiente migración de lenguaje de programación seleccionado, según corresponda. 
</t>
    </r>
    <r>
      <rPr>
        <b/>
        <sz val="10"/>
        <color rgb="FF000000"/>
        <rFont val="Arial"/>
        <family val="2"/>
      </rPr>
      <t>Entregable:</t>
    </r>
    <r>
      <rPr>
        <sz val="10"/>
        <color rgb="FF000000"/>
        <rFont val="Arial"/>
        <family val="2"/>
      </rPr>
      <t xml:space="preserve"> comunicado oficial dirigida al (Director de la unidad)  remitiendo la presentación de los sistemas de información de la Policía Nacional que serán priorizados.</t>
    </r>
  </si>
  <si>
    <t>Grupo de Desarrollo Tecnológico</t>
  </si>
  <si>
    <t>1.2. Realizar la migración en el lenguaje de programación seleccionado del Sistema de Información para la Administración del Talento Humano (SIATH) Fase 3.</t>
  </si>
  <si>
    <r>
      <t xml:space="preserve">Desarrollo de la Fase 3 - Migración de módulos priorizados del Sistema de Información para la Administración del Talento Humano (SIATH).
</t>
    </r>
    <r>
      <rPr>
        <b/>
        <sz val="10"/>
        <color rgb="FF000000"/>
        <rFont val="Arial"/>
        <family val="2"/>
      </rPr>
      <t xml:space="preserve">
Entregable:</t>
    </r>
    <r>
      <rPr>
        <sz val="10"/>
        <color rgb="FF000000"/>
        <rFont val="Arial"/>
        <family val="2"/>
      </rPr>
      <t xml:space="preserve"> comunicado oficial dirigida al (Director de la unidad) remitiendo el avance de los módulos migrados</t>
    </r>
  </si>
  <si>
    <t>30/06/2023</t>
  </si>
  <si>
    <t>1.3. Realizar la migración en el lenguaje de programación seleccionado del Sistema de Información de Sanidad Policial (SISAP) Fase 3.</t>
  </si>
  <si>
    <r>
      <t xml:space="preserve">Desarrollo de la Fase 3 - Migración de módulos priorizados del Sistema de Información de Sanidad Policial (SISAP).
</t>
    </r>
    <r>
      <rPr>
        <b/>
        <sz val="10"/>
        <color rgb="FF000000"/>
        <rFont val="Arial"/>
        <family val="2"/>
      </rPr>
      <t>Entregable:</t>
    </r>
    <r>
      <rPr>
        <sz val="10"/>
        <color rgb="FF000000"/>
        <rFont val="Arial"/>
        <family val="2"/>
      </rPr>
      <t xml:space="preserve"> comunicado oficial dirigida al (Director de la unidad) remitiendo el avance de los módulos migrados</t>
    </r>
  </si>
  <si>
    <t>1.4. Realizar la migración en el lenguaje de programación seleccionado del Sistema de información para la gestión de elementos del servicio policial (SIGES) Fase 1.</t>
  </si>
  <si>
    <r>
      <t xml:space="preserve">Desarrollo de la Fase 1 - Migración de módulos priorizados del Sistema de información para la gestión de elementos del servicio policial SIGES
</t>
    </r>
    <r>
      <rPr>
        <b/>
        <sz val="10"/>
        <color rgb="FF000000"/>
        <rFont val="Arial"/>
        <family val="2"/>
      </rPr>
      <t xml:space="preserve">Entregable: </t>
    </r>
    <r>
      <rPr>
        <sz val="10"/>
        <color rgb="FF000000"/>
        <rFont val="Arial"/>
        <family val="2"/>
      </rPr>
      <t>comunicado oficial dirigida al (Director de la unidad) remitiendo el avance de los módulos migrados</t>
    </r>
  </si>
  <si>
    <t>1.5. Realizar la migración en el lenguaje de programación seleccionado del Sistema de Información para la Administración del Talento Humano (SIATH) Fase 4.</t>
  </si>
  <si>
    <r>
      <t xml:space="preserve">Desarrollo de la Fase 4 - Migración de módulos priorizados del Sistema de Información para la Administración del Talento Humano (SIATH).
</t>
    </r>
    <r>
      <rPr>
        <b/>
        <sz val="10"/>
        <color rgb="FF000000"/>
        <rFont val="Arial"/>
        <family val="2"/>
      </rPr>
      <t>Entregable:</t>
    </r>
    <r>
      <rPr>
        <sz val="10"/>
        <color rgb="FF000000"/>
        <rFont val="Arial"/>
        <family val="2"/>
      </rPr>
      <t xml:space="preserve"> comunicado oficial dirigida al (Director de la unidad) remitiendo el avance de los módulos migrados</t>
    </r>
  </si>
  <si>
    <t>1.6. Realizar la migración en el lenguaje de programación seleccionado del Sistema de Información de Sanidad Policial (SISAP) Fase 4.</t>
  </si>
  <si>
    <r>
      <t xml:space="preserve">Desarrollo de la Fase 4 - Migración de módulos priorizados del Sistema de Información de Sanidad Policial (SISAP).
</t>
    </r>
    <r>
      <rPr>
        <b/>
        <sz val="10"/>
        <color rgb="FF000000"/>
        <rFont val="Arial"/>
        <family val="2"/>
      </rPr>
      <t xml:space="preserve">Entregable: </t>
    </r>
    <r>
      <rPr>
        <sz val="10"/>
        <color rgb="FF000000"/>
        <rFont val="Arial"/>
        <family val="2"/>
      </rPr>
      <t>comunicado oficial dirigida al (Director de la unidad) remitiendo el avance de los módulos migrados</t>
    </r>
  </si>
  <si>
    <t>1.7. Realizar la migración en el lenguaje de programación seleccionado del Sistema de información para la gestión de elementos del servicio policial (SIGES) Fase 2.</t>
  </si>
  <si>
    <r>
      <t xml:space="preserve">Desarrollo de la Fase 2 - Migración de módulos priorizados del Sistema de información para la gestión de elementos del servicio policial SIGES
</t>
    </r>
    <r>
      <rPr>
        <b/>
        <sz val="10"/>
        <color rgb="FF000000"/>
        <rFont val="Arial"/>
        <family val="2"/>
      </rPr>
      <t>Entregable:</t>
    </r>
    <r>
      <rPr>
        <sz val="10"/>
        <color rgb="FF000000"/>
        <rFont val="Arial"/>
        <family val="2"/>
      </rPr>
      <t xml:space="preserve"> comunicado oficial dirigida al (Director de la unidad) remitiendo el avance de los módulos migrados</t>
    </r>
  </si>
  <si>
    <t>1.8. Evaluar los resultados de la migración de los Sistemas de Información priorizados de la Policía Nacional.</t>
  </si>
  <si>
    <r>
      <t xml:space="preserve">Realizar análisis cualitativo y cuantitativo de la migración de los Sistemas de Información priorizados de la Policía Nacional.
</t>
    </r>
    <r>
      <rPr>
        <b/>
        <sz val="10"/>
        <color rgb="FF000000"/>
        <rFont val="Arial"/>
        <family val="2"/>
      </rPr>
      <t xml:space="preserve">Entregable: </t>
    </r>
    <r>
      <rPr>
        <sz val="10"/>
        <color rgb="FF000000"/>
        <rFont val="Arial"/>
        <family val="2"/>
      </rPr>
      <t>comunicado oficial dirigida al (Director de la unidad) remitiendo los resultados de la migración de Sistemas de Información de la Policía Nacional priorizados.</t>
    </r>
  </si>
  <si>
    <t>30/11/2023</t>
  </si>
  <si>
    <t>Categoría 2: Transferencia de los Sistemas de Información administrados por OFTIC a las unidades dueñas de proceso.</t>
  </si>
  <si>
    <t xml:space="preserve">2.1. Realizar el diagnóstico de los sistemas de información creados, administrados por la Oficina de Tecnologías de la Información y las Comunicaciones OFTIC a las unidades dueñas de proceso </t>
  </si>
  <si>
    <r>
      <t xml:space="preserve">Presentación de los sistemas de información priorizados de la Policía Nacional, que serán transferidos a los Grupos de Tecnologías de la Información y las Comunicaciones y unidades dueñas de proceso, según corresponda. 
</t>
    </r>
    <r>
      <rPr>
        <b/>
        <sz val="10"/>
        <color rgb="FF000000"/>
        <rFont val="Arial"/>
        <family val="2"/>
      </rPr>
      <t xml:space="preserve">Entregable: </t>
    </r>
    <r>
      <rPr>
        <sz val="10"/>
        <color rgb="FF000000"/>
        <rFont val="Arial"/>
        <family val="2"/>
      </rPr>
      <t>comunicado oficial dirigida al (Director de la unidad), remitiendo la presentación de los sistemas de información priorizados de la Policía Nacional, que serán transferidos a los Grupos de Tecnologías de la Información y las Comunicaciones y unidades dueñas de proceso.</t>
    </r>
  </si>
  <si>
    <t>2.2. Realizar la transferencia del Sistema de Información SICOVI a la Dirección de Protección Fase 1.</t>
  </si>
  <si>
    <r>
      <t xml:space="preserve">Desarrollo de la Fase 1 - Realizar transferencia Sistema de Información SICOVI a la Dirección de Protección
</t>
    </r>
    <r>
      <rPr>
        <b/>
        <sz val="10"/>
        <color rgb="FF000000"/>
        <rFont val="Arial"/>
        <family val="2"/>
      </rPr>
      <t>Entregable</t>
    </r>
    <r>
      <rPr>
        <sz val="10"/>
        <color rgb="FF000000"/>
        <rFont val="Arial"/>
        <family val="2"/>
      </rPr>
      <t xml:space="preserve">:comunicado oficial dirigida al (Director de la unidad) remitiendo el avance de los módulos priorizados y transferidos al Grupo de Tecnologías de la Información y las Comunicaciones de  la Dirección de Protección. </t>
    </r>
  </si>
  <si>
    <t>2.3. Realizar la transferencia del Sistema de Información Sistema de información gestión comunitaria SIGCO a la Jefatura del Servicio de Policía Fase 1.</t>
  </si>
  <si>
    <r>
      <t xml:space="preserve">Desarrollo de la Fase 1 - Realizar la transferencia del Sistema de información Sistema de información gestión comunitaria SIGCO a la Jefatura del Servicio de Policía
</t>
    </r>
    <r>
      <rPr>
        <b/>
        <sz val="10"/>
        <color rgb="FF000000"/>
        <rFont val="Arial"/>
        <family val="2"/>
      </rPr>
      <t>Entregable</t>
    </r>
    <r>
      <rPr>
        <sz val="10"/>
        <color rgb="FF000000"/>
        <rFont val="Arial"/>
        <family val="2"/>
      </rPr>
      <t>: comunicado oficial dirigida al (Director de la unidad) remitiendo el avance de los módulos priorizados y transferidos al Grupo de Tecnologías de la Información y las Comunicaciones Jefatura del Servicio de Policía.</t>
    </r>
  </si>
  <si>
    <t>2.4. Realizar la transferencia del Sistema de Información SICOVI a la Dirección de Protección Fase 2.</t>
  </si>
  <si>
    <r>
      <t xml:space="preserve">Desarrollo de la Fase 2 - Realizar transferencia Sistema de información SICOVI a la Dirección de Protección
</t>
    </r>
    <r>
      <rPr>
        <b/>
        <sz val="10"/>
        <color rgb="FF000000"/>
        <rFont val="Arial"/>
        <family val="2"/>
      </rPr>
      <t>Entregable</t>
    </r>
    <r>
      <rPr>
        <sz val="10"/>
        <color rgb="FF000000"/>
        <rFont val="Arial"/>
        <family val="2"/>
      </rPr>
      <t xml:space="preserve">: comunicado oficial dirigida al (Director de la unidad) remitiendo el avance de los módulos priorizados y transferidos al Grupo de Tecnologías de la Información y las Comunicaciones de la Dirección de Protección. </t>
    </r>
  </si>
  <si>
    <t>2.5. Realizar la transferencia del Sistema de Información Sistema de información gestión comunitaria SIGCO a la Jefatura del Servicio de Policía Fase 2.</t>
  </si>
  <si>
    <r>
      <t xml:space="preserve">Desarrollo de la Fase 2 - Realizar la transferencia del Sistema de Información Sistema de información gestión comunitaria SIGCO a la Jefatura del Servicio de Policía
</t>
    </r>
    <r>
      <rPr>
        <b/>
        <sz val="10"/>
        <color rgb="FF000000"/>
        <rFont val="Arial"/>
        <family val="2"/>
      </rPr>
      <t>Entregable</t>
    </r>
    <r>
      <rPr>
        <sz val="10"/>
        <color rgb="FF000000"/>
        <rFont val="Arial"/>
        <family val="2"/>
      </rPr>
      <t>: comunicado oficial dirigida al (Director de la unidad) remitiendo el avance de los módulos priorizados y transferidos al Grupo de Tecnologías de la Información y las Comunicaciones Jefatura del Servicio de Policía.</t>
    </r>
  </si>
  <si>
    <t>2.6. Evaluar los resultados de la transferencia de los Sistemas de Información priorizados de la Policía Nacional.</t>
  </si>
  <si>
    <r>
      <t xml:space="preserve">Realizar análisis cualitativo y cuantitativo de los sistemas de información priorizados de la Policía Nacional, que serán transferidos a los Grupos de Tecnologías de la Información y las Comunicaciones y unidades dueñas de proceso. 
</t>
    </r>
    <r>
      <rPr>
        <b/>
        <sz val="10"/>
        <color rgb="FF000000"/>
        <rFont val="Arial"/>
        <family val="2"/>
      </rPr>
      <t xml:space="preserve">Entregable: </t>
    </r>
    <r>
      <rPr>
        <sz val="10"/>
        <color rgb="FF000000"/>
        <rFont val="Arial"/>
        <family val="2"/>
      </rPr>
      <t>comunicado oficial dirigido al (Director de la unidad) remitiendo los resultados de la transferencia  de los  Sistemas de Información priorizados de la Policía Nacional.</t>
    </r>
  </si>
  <si>
    <t>ELABORÓ:</t>
  </si>
  <si>
    <t>REVISÓ:</t>
  </si>
  <si>
    <t>APROBÓ:</t>
  </si>
  <si>
    <r>
      <rPr>
        <b/>
        <sz val="10"/>
        <rFont val="Arial"/>
        <family val="2"/>
      </rPr>
      <t xml:space="preserve">Responsable: </t>
    </r>
    <r>
      <rPr>
        <sz val="10"/>
        <rFont val="Arial"/>
        <family val="2"/>
      </rPr>
      <t xml:space="preserve">Jefe Oficina de Telemática </t>
    </r>
  </si>
  <si>
    <r>
      <t xml:space="preserve">Indicador: 
</t>
    </r>
    <r>
      <rPr>
        <sz val="10"/>
        <rFont val="Arial"/>
        <family val="2"/>
      </rPr>
      <t>Nivel de avance Plan Estratégico de Tecnologías de la Información y las Comunicaciones</t>
    </r>
  </si>
  <si>
    <r>
      <t xml:space="preserve">Objetivo estratégico: </t>
    </r>
    <r>
      <rPr>
        <sz val="10"/>
        <rFont val="Arial"/>
        <family val="2"/>
      </rPr>
      <t>SP3-Adecuar las capacidades de la institución para contrarrestar los factores que afectan la convivencia</t>
    </r>
    <r>
      <rPr>
        <b/>
        <sz val="10"/>
        <rFont val="Arial"/>
        <family val="2"/>
      </rPr>
      <t>.</t>
    </r>
  </si>
  <si>
    <r>
      <t xml:space="preserve">Iniciativa estratégica: </t>
    </r>
    <r>
      <rPr>
        <sz val="10"/>
        <color rgb="FF000000"/>
        <rFont val="Arial"/>
        <family val="2"/>
      </rPr>
      <t>Fortalecimiento de las capacidades doctrinales, técnicas y  tecnológicas para el servicio de policía en función de la convivencia y seguridad ciudadana</t>
    </r>
    <r>
      <rPr>
        <b/>
        <sz val="10"/>
        <color rgb="FF000000"/>
        <rFont val="Arial"/>
        <family val="2"/>
      </rPr>
      <t>.</t>
    </r>
  </si>
  <si>
    <r>
      <t>Nombre del plan:</t>
    </r>
    <r>
      <rPr>
        <sz val="10"/>
        <rFont val="Arial"/>
        <family val="2"/>
      </rPr>
      <t xml:space="preserve"> JESEP_2023_SP3_Fortalecimiento de capacidades en función de la convivencia y seguridad ciudadana.</t>
    </r>
  </si>
  <si>
    <r>
      <rPr>
        <b/>
        <sz val="10"/>
        <color rgb="FF000000"/>
        <rFont val="Arial"/>
        <family val="2"/>
      </rPr>
      <t xml:space="preserve">Descripción: </t>
    </r>
    <r>
      <rPr>
        <sz val="10"/>
        <color rgb="FF000000"/>
        <rFont val="Arial"/>
        <family val="2"/>
      </rPr>
      <t>Fortalecer la atención del servicio de policía de los funcionarios adscritos al modelo nacional de vigilancia comunitaria por cuadrantes MNVCC respecto a la atención de violencias basadas en género, y la actualización del  sistema del Registro Nacional de Medidas Correctivas y aplicación móvil RNMC, para el fortalecimiento del servicio de policía con un enfoque diferencial.</t>
    </r>
  </si>
  <si>
    <r>
      <t xml:space="preserve">Responsable: </t>
    </r>
    <r>
      <rPr>
        <sz val="10"/>
        <rFont val="Arial"/>
        <family val="2"/>
      </rPr>
      <t>Jefe Nacional Del Servicio Nacional De Policía</t>
    </r>
  </si>
  <si>
    <r>
      <t xml:space="preserve">Indicador:
</t>
    </r>
    <r>
      <rPr>
        <sz val="10"/>
        <rFont val="Arial"/>
        <family val="2"/>
      </rPr>
      <t>Porcentaje articulación de capacidades a partir del Análisis Integral de Seguridad y Convivencia Ciudadana - AISEC</t>
    </r>
  </si>
  <si>
    <r>
      <t xml:space="preserve">Proceso: </t>
    </r>
    <r>
      <rPr>
        <sz val="10"/>
        <rFont val="Arial"/>
        <family val="2"/>
      </rPr>
      <t>Convivencia y Seguridad Ciudadana</t>
    </r>
  </si>
  <si>
    <r>
      <t xml:space="preserve">Área organizacional: </t>
    </r>
    <r>
      <rPr>
        <sz val="10"/>
        <color rgb="FF000000"/>
        <rFont val="Arial"/>
        <family val="2"/>
      </rPr>
      <t>Área Servicio de Policía y Gestión Comunitaria</t>
    </r>
  </si>
  <si>
    <r>
      <t xml:space="preserve">Presupuesto:  </t>
    </r>
    <r>
      <rPr>
        <sz val="10"/>
        <rFont val="Arial"/>
        <family val="2"/>
      </rPr>
      <t>$ 252.930.225</t>
    </r>
  </si>
  <si>
    <r>
      <t xml:space="preserve">Aplicar pruebas funcionales a la aplicación móvil del RNMC 1.0, con el fin de determinar  las falencias de desarrollo tecnológicas durante su ejecución
</t>
    </r>
    <r>
      <rPr>
        <b/>
        <sz val="10"/>
        <color rgb="FF000000"/>
        <rFont val="Arial"/>
        <family val="2"/>
      </rPr>
      <t xml:space="preserve">Entregable: </t>
    </r>
    <r>
      <rPr>
        <sz val="10"/>
        <color rgb="FF000000"/>
        <rFont val="Arial"/>
        <family val="2"/>
      </rPr>
      <t>Comunicación Oficial dirigida al Jefe Nacional del Servicio de Policía, remitiendo el informe ejecutivo de las pruebas realizadas a las aplicaciones móvil APP-RNMC y Sistema de Registro Nacional de Medidas correctivas con los errores detectados.</t>
    </r>
  </si>
  <si>
    <r>
      <t xml:space="preserve">Realizar los ajustes y subsanar las falencias de la aplicación móvil RNMC 1.0 y desarrollar la actualización a la versión 2.0.
</t>
    </r>
    <r>
      <rPr>
        <b/>
        <sz val="10"/>
        <color rgb="FF000000"/>
        <rFont val="Arial"/>
        <family val="2"/>
      </rPr>
      <t xml:space="preserve">Entregable: </t>
    </r>
    <r>
      <rPr>
        <sz val="10"/>
        <color rgb="FF000000"/>
        <rFont val="Arial"/>
        <family val="2"/>
      </rPr>
      <t>Comunicación Oficial dirigida al Jefe Nacional del Servicio de Policía, remitiendo el informe ejecutivo con los ajustes realizados a la aplicación móvil RNMC y su actualización.</t>
    </r>
  </si>
  <si>
    <r>
      <t xml:space="preserve">Ejecutar el plan piloto en la unidades priorizadas realizando la actualización de la aplicación móvil APP-RNMC del sistema Registro Nacional de Medidas Correctivas, para verificar el correcto funcionamiento y uso.
</t>
    </r>
    <r>
      <rPr>
        <b/>
        <sz val="10"/>
        <color rgb="FF000000"/>
        <rFont val="Arial"/>
        <family val="2"/>
      </rPr>
      <t>Entregable:</t>
    </r>
    <r>
      <rPr>
        <sz val="10"/>
        <color rgb="FF000000"/>
        <rFont val="Arial"/>
        <family val="2"/>
      </rPr>
      <t xml:space="preserve"> Comunicación Oficial dirigida al Jefe Nacional del Servicio de Policía, remitiendo el informe de la prueba piloto realizada y resultados obtenidos.</t>
    </r>
  </si>
  <si>
    <r>
      <t xml:space="preserve">Ejecutar la actualización a la versión 2.0 de la APP-RNMC y sistema Registro Nacional de Medidas Correctivas, por funcionarios de soporte técnico y funcional, con la finalidad de mejorar el servicio de policía.
</t>
    </r>
    <r>
      <rPr>
        <b/>
        <sz val="10"/>
        <color rgb="FF000000"/>
        <rFont val="Arial"/>
        <family val="2"/>
      </rPr>
      <t>Entregable:</t>
    </r>
    <r>
      <rPr>
        <sz val="10"/>
        <color rgb="FF000000"/>
        <rFont val="Arial"/>
        <family val="2"/>
      </rPr>
      <t xml:space="preserve"> Comunicación Oficial dirigida al Jefe Nacional del Servicio de Policía, remitiendo el Informe de actividades de la actualización de la aplicación.</t>
    </r>
  </si>
  <si>
    <r>
      <t xml:space="preserve">Desarrollar el plan de trabajo a los funcionarios adscritos al modelo  MNVCC con la socialización del funcionamiento y manejo de la aplicación móvil APP-RNMC y sistema RNMC, y su aplicabilidad en la  atención de comportamientos contrarios a la convivencia.
</t>
    </r>
    <r>
      <rPr>
        <b/>
        <sz val="10"/>
        <color rgb="FF000000"/>
        <rFont val="Arial"/>
        <family val="2"/>
      </rPr>
      <t>Entregable:</t>
    </r>
    <r>
      <rPr>
        <sz val="10"/>
        <color rgb="FF000000"/>
        <rFont val="Arial"/>
        <family val="2"/>
      </rPr>
      <t xml:space="preserve"> Comunicación Oficial dirigida al Jefe Nacional del Servicio de Policía, remitiendo el informe ejecutivo relacionando las acciones realizadas para la socialización del manejo de la aplicación móvil APP-RNMC y sistema RNMC, al personal adscrito del Modelo</t>
    </r>
  </si>
  <si>
    <r>
      <t xml:space="preserve">Aplicar una herramienta metodológica que permita evaluar los conocimientos adquiridos de la apropiación manejo de la nueva aplicación móvil versión 2.0 (APP-RNMC y sistema Registro Nacional de Medidas Correctivas) en las PDA en los funcionarios del MNVCC.
</t>
    </r>
    <r>
      <rPr>
        <b/>
        <sz val="10"/>
        <color rgb="FF000000"/>
        <rFont val="Arial"/>
        <family val="2"/>
      </rPr>
      <t>Entregable:</t>
    </r>
    <r>
      <rPr>
        <sz val="10"/>
        <color rgb="FF000000"/>
        <rFont val="Arial"/>
        <family val="2"/>
      </rPr>
      <t xml:space="preserve"> Comunicación Oficial dirigida al Jefe Nacional del Servicio de Policía, remitiendo el informe ejecutivo con la apropiación y manejo de la aplicación móvil APP-RNMC y sistema RNMC.</t>
    </r>
  </si>
  <si>
    <r>
      <t xml:space="preserve">Identificar la cantidad de funcionarios que integran los CIEPS que serán objeto de socialización o retroalimentación en el manejo del aplicativo SIVICC2.
</t>
    </r>
    <r>
      <rPr>
        <b/>
        <sz val="10"/>
        <color rgb="FF000000"/>
        <rFont val="Arial"/>
        <family val="2"/>
      </rPr>
      <t xml:space="preserve">Entregable: </t>
    </r>
    <r>
      <rPr>
        <sz val="10"/>
        <color rgb="FF000000"/>
        <rFont val="Arial"/>
        <family val="2"/>
      </rPr>
      <t>Comunicación Oficial dirigida al Jefe Nacional del Servicio de Policía remitiendo el informe ejecutivo con el diagnóstico y el plan de socialización o retroalimentación</t>
    </r>
  </si>
  <si>
    <r>
      <t xml:space="preserve">Desarrollar las   actividades de socialización o retroalimentación dirigidas a los operadores y analistas CIEPS, en el manejo del aplicativo SIVICC2
</t>
    </r>
    <r>
      <rPr>
        <b/>
        <sz val="10"/>
        <color rgb="FF000000"/>
        <rFont val="Arial"/>
        <family val="2"/>
      </rPr>
      <t xml:space="preserve">Entregable: </t>
    </r>
    <r>
      <rPr>
        <sz val="10"/>
        <color rgb="FF000000"/>
        <rFont val="Arial"/>
        <family val="2"/>
      </rPr>
      <t>Comunicación Oficial dirigida al Jefe Nacional del Servicio de Policía, remitiendo el informe de socialización y retroalimentación para los operadores y analistas CIEPS</t>
    </r>
  </si>
  <si>
    <r>
      <t xml:space="preserve">Aplicar el instrumento para evaluar el nivel de apropiación en el manejo del aplicativo SIVICC2 a los funcionarios ( Operadores y analistas CIEPS). 
</t>
    </r>
    <r>
      <rPr>
        <b/>
        <sz val="10"/>
        <color rgb="FF000000"/>
        <rFont val="Arial"/>
        <family val="2"/>
      </rPr>
      <t>Entregable:</t>
    </r>
    <r>
      <rPr>
        <sz val="10"/>
        <color rgb="FF000000"/>
        <rFont val="Arial"/>
        <family val="2"/>
      </rPr>
      <t xml:space="preserve"> Comunicación Oficial dirigida al Jefe Nacional del Servicio de Policía, remitiendo la cantidad de funcionarios retroalimentados y los resultados obtenidos en la evaluación.</t>
    </r>
  </si>
  <si>
    <r>
      <t xml:space="preserve">Actualización de los tipos documentales doctrinales para la atención de casos de violencias basadas en género para optimizar el servicio de policía.
</t>
    </r>
    <r>
      <rPr>
        <b/>
        <sz val="10"/>
        <color rgb="FF000000"/>
        <rFont val="Arial"/>
        <family val="2"/>
      </rPr>
      <t>Entregable:</t>
    </r>
    <r>
      <rPr>
        <sz val="10"/>
        <color rgb="FF000000"/>
        <rFont val="Arial"/>
        <family val="2"/>
      </rPr>
      <t xml:space="preserve">  Comunicación Oficial dirigida al Jefe Nacional del Servicio de Policía, remitiendo en informe ejecutivo con los lineamientos de violencias basadas en género</t>
    </r>
  </si>
  <si>
    <r>
      <t xml:space="preserve">Impartir lineamientos a todo el personal de las unidades priorizadas. 
</t>
    </r>
    <r>
      <rPr>
        <b/>
        <sz val="10"/>
        <color rgb="FF000000"/>
        <rFont val="Arial"/>
        <family val="2"/>
      </rPr>
      <t>Entregable:</t>
    </r>
    <r>
      <rPr>
        <sz val="10"/>
        <color rgb="FF000000"/>
        <rFont val="Arial"/>
        <family val="2"/>
      </rPr>
      <t xml:space="preserve"> Comunicación Oficial dirigida al Jefe Nacional del Servicio de Policía, remitiendo en informe ejecutivo con los lineamientos socializados de violencias basadas en género al personal uniformado de la policía nacional de las unidades priorizadas.</t>
    </r>
  </si>
  <si>
    <r>
      <t xml:space="preserve">Consolidar las actividades realizadas por las unidades priorizadas con mayor afectación con los documentos actualizados en temas de casos de violencias basadas en género.
</t>
    </r>
    <r>
      <rPr>
        <b/>
        <sz val="10"/>
        <color rgb="FF000000"/>
        <rFont val="Arial"/>
        <family val="2"/>
      </rPr>
      <t xml:space="preserve">Entregable: </t>
    </r>
    <r>
      <rPr>
        <sz val="10"/>
        <color rgb="FF000000"/>
        <rFont val="Arial"/>
        <family val="2"/>
      </rPr>
      <t>Comunicación Oficial dirigida al Jefe Nacional del Servicio de Policía, remitiendo en informe ejecutivo informando las actividades realizadas por las unidades priorizadas.</t>
    </r>
  </si>
  <si>
    <r>
      <t xml:space="preserve">Realizar el análisis de la atención de casos de violencias basadas en género por unidades priorizadas.
</t>
    </r>
    <r>
      <rPr>
        <b/>
        <sz val="10"/>
        <color rgb="FF000000"/>
        <rFont val="Arial"/>
        <family val="2"/>
      </rPr>
      <t>Entregable:</t>
    </r>
    <r>
      <rPr>
        <sz val="10"/>
        <color rgb="FF000000"/>
        <rFont val="Arial"/>
        <family val="2"/>
      </rPr>
      <t xml:space="preserve"> Comunicación Oficial dirigida al Jefe Nacional del Servicio de Policía, remitiendo en informe ejecutivo del impacto de la aplicación de los lineamientos de violencias basadas en género.</t>
    </r>
  </si>
  <si>
    <r>
      <t xml:space="preserve">ELABORÓ: 
Subintendente MIGUEL ALEJANDRO VELOZA ROMERO
</t>
    </r>
    <r>
      <rPr>
        <sz val="10"/>
        <color rgb="FF000000"/>
        <rFont val="Arial"/>
        <family val="2"/>
      </rPr>
      <t>Gestor de Planeación</t>
    </r>
  </si>
  <si>
    <r>
      <t xml:space="preserve">REVISÓ: 
Mayor YANETH BOCANEGRA RAMÍREZ
</t>
    </r>
    <r>
      <rPr>
        <sz val="10"/>
        <rFont val="Arial"/>
        <family val="2"/>
      </rPr>
      <t>Jefe grupo Planeación JESEP</t>
    </r>
  </si>
  <si>
    <r>
      <t xml:space="preserve">APROBÓ: 
Brigadier General TITO YESID CASTELLANOS TUAY
</t>
    </r>
    <r>
      <rPr>
        <sz val="10"/>
        <rFont val="Arial"/>
        <family val="2"/>
      </rPr>
      <t>Jefe Nacional del Servicio de Policía</t>
    </r>
    <r>
      <rPr>
        <b/>
        <sz val="10"/>
        <rFont val="Arial"/>
        <family val="2"/>
      </rPr>
      <t xml:space="preserve"> </t>
    </r>
    <r>
      <rPr>
        <sz val="10"/>
        <rFont val="Arial"/>
        <family val="2"/>
      </rPr>
      <t>(E)</t>
    </r>
  </si>
  <si>
    <r>
      <t xml:space="preserve">Objetivo estratégico: </t>
    </r>
    <r>
      <rPr>
        <sz val="10"/>
        <rFont val="Arial"/>
        <family val="2"/>
      </rPr>
      <t>SP1 Fortalecer la participación cívica a través de la oferta institucional en prevención para contribuir a la convivencia.</t>
    </r>
  </si>
  <si>
    <r>
      <t xml:space="preserve">Iniciativa estratégica: </t>
    </r>
    <r>
      <rPr>
        <sz val="10"/>
        <color rgb="FF000000"/>
        <rFont val="Arial"/>
        <family val="2"/>
      </rPr>
      <t>Despliegue de la III fase de policía de vecindario</t>
    </r>
    <r>
      <rPr>
        <b/>
        <sz val="10"/>
        <color rgb="FF000000"/>
        <rFont val="Arial"/>
        <family val="2"/>
      </rPr>
      <t>.</t>
    </r>
  </si>
  <si>
    <r>
      <t xml:space="preserve">Nombre del plan: </t>
    </r>
    <r>
      <rPr>
        <sz val="10"/>
        <color rgb="FF000000"/>
        <rFont val="Arial"/>
        <family val="2"/>
      </rPr>
      <t>JESEP_2023_SP1_fortalecimiento del servicio de policía con el despliegue de la III fase de Policía de Vecindario</t>
    </r>
    <r>
      <rPr>
        <b/>
        <sz val="10"/>
        <color rgb="FF000000"/>
        <rFont val="Arial"/>
        <family val="2"/>
      </rPr>
      <t>.</t>
    </r>
  </si>
  <si>
    <r>
      <t xml:space="preserve">Descripción: </t>
    </r>
    <r>
      <rPr>
        <sz val="10"/>
        <color rgb="FF000000"/>
        <rFont val="Arial"/>
        <family val="2"/>
      </rPr>
      <t>Despliegue de la III fase de policía de vecindario en las unidades priorizadas.</t>
    </r>
  </si>
  <si>
    <r>
      <t>Indicador:
I</t>
    </r>
    <r>
      <rPr>
        <sz val="10"/>
        <rFont val="Arial"/>
        <family val="2"/>
      </rPr>
      <t>ndice de casos operativos por informaciones de integrantes de las redes de participación cívica</t>
    </r>
  </si>
  <si>
    <r>
      <t xml:space="preserve">META: </t>
    </r>
    <r>
      <rPr>
        <sz val="10"/>
        <rFont val="Arial"/>
        <family val="2"/>
      </rPr>
      <t>Trimestral 7%</t>
    </r>
  </si>
  <si>
    <r>
      <t>Proceso:</t>
    </r>
    <r>
      <rPr>
        <sz val="10"/>
        <rFont val="Arial"/>
        <family val="2"/>
      </rPr>
      <t xml:space="preserve"> Convivencia y Seguridad Ciudadana</t>
    </r>
  </si>
  <si>
    <r>
      <t xml:space="preserve">Área organizacional: </t>
    </r>
    <r>
      <rPr>
        <sz val="10"/>
        <rFont val="Arial"/>
        <family val="2"/>
      </rPr>
      <t xml:space="preserve">Área de Prevención, Convivencia y Seguridad Ciudadana </t>
    </r>
  </si>
  <si>
    <r>
      <t xml:space="preserve">Determinar las unidades policiales (funcionarios, cuadrantes, ejes temáticos) para el despliegue de la III fase de Policía de Vecindario. 
</t>
    </r>
    <r>
      <rPr>
        <b/>
        <sz val="10"/>
        <color rgb="FF000000"/>
        <rFont val="Arial"/>
        <family val="2"/>
      </rPr>
      <t xml:space="preserve">Entregable: </t>
    </r>
    <r>
      <rPr>
        <sz val="10"/>
        <color rgb="FF000000"/>
        <rFont val="Arial"/>
        <family val="2"/>
      </rPr>
      <t>Comunicación Oficial dirigida al Jefe Nacional del Servicio de Policía, remitiendo las unidades priorizadas para la III fase de policía de vecindario.</t>
    </r>
  </si>
  <si>
    <r>
      <t xml:space="preserve">Desarrollar el contenido programático de la III fase del programa Policía de Vecindario a los funcionarios seleccionados.
</t>
    </r>
    <r>
      <rPr>
        <b/>
        <sz val="10"/>
        <color rgb="FF000000"/>
        <rFont val="Arial"/>
        <family val="2"/>
      </rPr>
      <t>Entregable:</t>
    </r>
    <r>
      <rPr>
        <sz val="10"/>
        <color rgb="FF000000"/>
        <rFont val="Arial"/>
        <family val="2"/>
      </rPr>
      <t xml:space="preserve"> Comunicación Oficial dirigida al Jefe Nacional del Servicio de Policía, remitiendo informe relacionando el personal capacitado en el programa policía de vecindario.</t>
    </r>
  </si>
  <si>
    <r>
      <t xml:space="preserve">Determinar los lugares geográficos con mayor afectación, con el fin de ser intervenidos en la III fase de Policía del Vecindario.
</t>
    </r>
    <r>
      <rPr>
        <b/>
        <sz val="10"/>
        <color rgb="FF000000"/>
        <rFont val="Arial"/>
        <family val="2"/>
      </rPr>
      <t>Entregable:</t>
    </r>
    <r>
      <rPr>
        <sz val="10"/>
        <color rgb="FF000000"/>
        <rFont val="Arial"/>
        <family val="2"/>
      </rPr>
      <t xml:space="preserve"> Comunicación Oficial dirigida al Jefe Nacional del Servicio de Policía, remitiendo informe ejecutivo relacionando los micro territorios a intervenir para la  III fase de Policía de Vecindario.</t>
    </r>
  </si>
  <si>
    <r>
      <t xml:space="preserve">Verificar las actividades desarrolladas en materia de Gestión Comunitaria en los micro territorios de las unidades priorizadas en el despliegue de la III fase del programa policía de vecindario.
</t>
    </r>
    <r>
      <rPr>
        <b/>
        <sz val="10"/>
        <color rgb="FF000000"/>
        <rFont val="Arial"/>
        <family val="2"/>
      </rPr>
      <t>Entregable:</t>
    </r>
    <r>
      <rPr>
        <sz val="10"/>
        <color rgb="FF000000"/>
        <rFont val="Arial"/>
        <family val="2"/>
      </rPr>
      <t xml:space="preserve"> Comunicación Oficial dirigida al Jefe Nacional del Servicio de Policía, remitiendo informe ejecutivo con el seguimiento a la III fase de Policía del Vecindario.</t>
    </r>
  </si>
  <si>
    <r>
      <t xml:space="preserve">Aplicar herramienta metodológica que permita evaluar el despliegue de la III fase del programa de policía de Vecindario, considerando la mitigación a los factores de riesgo identificados y priorizados y los resultados de la encuesta de percepción de seguridad establecida para este programa.
</t>
    </r>
    <r>
      <rPr>
        <b/>
        <sz val="10"/>
        <color rgb="FF000000"/>
        <rFont val="Arial"/>
        <family val="2"/>
      </rPr>
      <t>Entregable:</t>
    </r>
    <r>
      <rPr>
        <sz val="10"/>
        <color rgb="FF000000"/>
        <rFont val="Arial"/>
        <family val="2"/>
      </rPr>
      <t xml:space="preserve"> Comunicación Oficial dirigida al Jefe Nacional del Servicio de Policía, remitiendo la evaluación del programa policía de vecindario fase III.</t>
    </r>
  </si>
  <si>
    <r>
      <t xml:space="preserve">ELABORÓ: 
Subintendente MIGUEL ALEJANDRO VELOZA ROMERO
</t>
    </r>
    <r>
      <rPr>
        <sz val="10"/>
        <rFont val="Arial"/>
        <family val="2"/>
      </rPr>
      <t>Gestor de Planeación</t>
    </r>
  </si>
  <si>
    <r>
      <t xml:space="preserve">REVISÓ: 
Mayor YANETH BOCANEGRA RAMÍREZ
</t>
    </r>
    <r>
      <rPr>
        <sz val="10"/>
        <rFont val="Arial"/>
        <family val="2"/>
      </rPr>
      <t>Jefe grupo Planeación JESEP</t>
    </r>
  </si>
  <si>
    <r>
      <t xml:space="preserve">APROBÓ: 
Brigadier General TITO YESID CASTELLANOS TUAY
</t>
    </r>
    <r>
      <rPr>
        <sz val="10"/>
        <rFont val="Arial"/>
        <family val="2"/>
      </rPr>
      <t>Jefe Nacional del Servicio de Policía</t>
    </r>
    <r>
      <rPr>
        <b/>
        <sz val="10"/>
        <rFont val="Arial"/>
        <family val="2"/>
      </rPr>
      <t xml:space="preserve"> </t>
    </r>
    <r>
      <rPr>
        <sz val="10"/>
        <rFont val="Arial"/>
        <family val="2"/>
      </rPr>
      <t>(E)</t>
    </r>
  </si>
  <si>
    <r>
      <t xml:space="preserve">Presupuesto: </t>
    </r>
    <r>
      <rPr>
        <sz val="10"/>
        <rFont val="Arial"/>
        <family val="2"/>
      </rPr>
      <t>$ 136.054.388</t>
    </r>
  </si>
  <si>
    <r>
      <rPr>
        <b/>
        <sz val="10"/>
        <color rgb="FF000000"/>
        <rFont val="Arial"/>
        <family val="2"/>
      </rPr>
      <t>Objetivo estratégico:</t>
    </r>
    <r>
      <rPr>
        <sz val="10"/>
        <color rgb="FF000000"/>
        <rFont val="Arial"/>
        <family val="2"/>
      </rPr>
      <t xml:space="preserve"> SP2 Fortalecer los canales para el relacionamiento entre policía, comunidad y autoridades político-administrativas en función de la convivencia ciudadana</t>
    </r>
  </si>
  <si>
    <r>
      <t xml:space="preserve">Iniciativa estratégica: </t>
    </r>
    <r>
      <rPr>
        <sz val="10"/>
        <rFont val="Arial"/>
        <family val="2"/>
      </rPr>
      <t>lineamientos para el relacionamiento estratégico frente a la política pública de convivencia y seguridad ciudadana</t>
    </r>
  </si>
  <si>
    <r>
      <t xml:space="preserve">Nombre del plan: </t>
    </r>
    <r>
      <rPr>
        <sz val="10"/>
        <color rgb="FF000000"/>
        <rFont val="Arial"/>
        <family val="2"/>
      </rPr>
      <t>JESEP_2023_SP2_Relacionamiento Estratégico con autoridades político-administrativas</t>
    </r>
  </si>
  <si>
    <r>
      <rPr>
        <b/>
        <sz val="10"/>
        <color rgb="FF000000"/>
        <rFont val="Arial"/>
        <family val="2"/>
      </rPr>
      <t>Descripción:</t>
    </r>
    <r>
      <rPr>
        <sz val="10"/>
        <color rgb="FF000000"/>
        <rFont val="Arial"/>
        <family val="2"/>
      </rPr>
      <t xml:space="preserve"> Generación de lineamientos para el despliegue de las estrategias de convivencia y seguridad del gobierno nacional, a través de la articulación con autoridades político-administrativas, orientada a la formulación de políticas públicas basadas en la corresponsabilidad.</t>
    </r>
  </si>
  <si>
    <r>
      <t xml:space="preserve">Definir información y actividades estratégicas para la coordinación con los aspirantes a gobernadores y alcaldes, al igual que autoridades electas, frente al despliegue de las estrategias definidas por el gobierno nacional y lineamientos generados por la Policía Nacional.
</t>
    </r>
    <r>
      <rPr>
        <b/>
        <sz val="10"/>
        <color rgb="FF000000"/>
        <rFont val="Arial"/>
        <family val="2"/>
      </rPr>
      <t>Entregable:</t>
    </r>
    <r>
      <rPr>
        <sz val="10"/>
        <color rgb="FF000000"/>
        <rFont val="Arial"/>
        <family val="2"/>
      </rPr>
      <t xml:space="preserve"> Comunicación Oficial dirigida al Jefe Nacional del Servicio de Policía, remitiendo la relación de las actividades de coordinación diseñadas y los temas priorizados.</t>
    </r>
  </si>
  <si>
    <r>
      <t xml:space="preserve">Desarrollar espacios de instrucción al personal de coordinadores regionales de gestión territorial y gestores territoriales, con el fin de prepararlos para la coordinación con los aspirantes a gobernadores y alcaldes, al igual que autoridades electas, frente al despliegue de las estrategias definidas por el gobierno nacional y lineamientos generados por la Policía Nacional.
</t>
    </r>
    <r>
      <rPr>
        <b/>
        <sz val="10"/>
        <color rgb="FF000000"/>
        <rFont val="Arial"/>
        <family val="2"/>
      </rPr>
      <t>Entregable:</t>
    </r>
    <r>
      <rPr>
        <sz val="10"/>
        <color rgb="FF000000"/>
        <rFont val="Arial"/>
        <family val="2"/>
      </rPr>
      <t xml:space="preserve"> Comunicación Oficial dirigida al Jefe Nacional del Servicio de Policía, remitiendo la relación del personal instruido y los temas tratados.</t>
    </r>
  </si>
  <si>
    <r>
      <t xml:space="preserve">Realizar seguimiento al desarrollo de actividades de coordinación con los candidatos a gobernadores y alcaldes, al igual que autoridades electas, frente al despliegue de las estrategias definidas por el gobierno nacional y lineamientos generados por la Policía Nacional, de acuerdo al reporte generado por las regiones de policía.
</t>
    </r>
    <r>
      <rPr>
        <b/>
        <sz val="10"/>
        <color rgb="FF000000"/>
        <rFont val="Arial"/>
        <family val="2"/>
      </rPr>
      <t>Entregable</t>
    </r>
    <r>
      <rPr>
        <sz val="10"/>
        <color rgb="FF000000"/>
        <rFont val="Arial"/>
        <family val="2"/>
      </rPr>
      <t>: Comunicación Oficial dirigida al Jefe Nacional del Servicio de Policía, remitiendo la relación de las actividades de coordinación establecidas.</t>
    </r>
  </si>
  <si>
    <r>
      <t xml:space="preserve">ELABORÓ: 
Subintendente MIGUEL ALEJANDRO VELOZA ROMERO
</t>
    </r>
    <r>
      <rPr>
        <sz val="10"/>
        <rFont val="Arial"/>
        <family val="2"/>
      </rPr>
      <t>Gestor de Planeación</t>
    </r>
  </si>
  <si>
    <r>
      <t xml:space="preserve">Presupuesto: </t>
    </r>
    <r>
      <rPr>
        <sz val="10"/>
        <rFont val="Arial"/>
        <family val="2"/>
      </rPr>
      <t>$ 40.961.551</t>
    </r>
  </si>
  <si>
    <r>
      <rPr>
        <sz val="12"/>
        <rFont val="Arial"/>
        <family val="2"/>
      </rPr>
      <t xml:space="preserve">Teniente Coronel  </t>
    </r>
    <r>
      <rPr>
        <b/>
        <sz val="12"/>
        <rFont val="Arial"/>
        <family val="2"/>
      </rPr>
      <t>OSCAR ANDRES CÁRDENAS PEÑA</t>
    </r>
    <r>
      <rPr>
        <sz val="12"/>
        <rFont val="Arial"/>
        <family val="2"/>
      </rPr>
      <t xml:space="preserve"> 
Jefe Oficina de Telemática  </t>
    </r>
  </si>
  <si>
    <r>
      <t xml:space="preserve">Descripción: </t>
    </r>
    <r>
      <rPr>
        <sz val="10"/>
        <color rgb="FF000000"/>
        <rFont val="Arial"/>
        <family val="2"/>
      </rPr>
      <t>Permite planear, diseñar la arquitectura, ciclo de vida, los soportes y la gestión de los sistemas de información que facilitan y habilitan las dinámicas en la Institución, buscando fortalecer los procesos de negocio y servicios que presta la Policía Nacional a través de estas plataformas a mediante el dominio de sistemas de información.</t>
    </r>
  </si>
  <si>
    <r>
      <t xml:space="preserve">Área organizacional: </t>
    </r>
    <r>
      <rPr>
        <sz val="10"/>
        <color rgb="FF000000"/>
        <rFont val="Arial"/>
        <family val="2"/>
      </rPr>
      <t>OFTIC</t>
    </r>
  </si>
  <si>
    <r>
      <rPr>
        <sz val="10"/>
        <color rgb="FF000000"/>
        <rFont val="Arial"/>
        <family val="2"/>
      </rPr>
      <t xml:space="preserve">Intendente </t>
    </r>
    <r>
      <rPr>
        <b/>
        <sz val="10"/>
        <color rgb="FF000000"/>
        <rFont val="Arial"/>
        <family val="2"/>
      </rPr>
      <t xml:space="preserve">SANDRA MILENA ANAYA RODRÍGUEZ
</t>
    </r>
    <r>
      <rPr>
        <sz val="10"/>
        <color rgb="FF000000"/>
        <rFont val="Arial"/>
        <family val="2"/>
      </rPr>
      <t xml:space="preserve">Responsable Gestión Institucional
Capitán </t>
    </r>
    <r>
      <rPr>
        <b/>
        <sz val="10"/>
        <color rgb="FF000000"/>
        <rFont val="Arial"/>
        <family val="2"/>
      </rPr>
      <t xml:space="preserve">ROSEMBERG ZAMBRANO GARCIA
</t>
    </r>
    <r>
      <rPr>
        <sz val="10"/>
        <color rgb="FF000000"/>
        <rFont val="Arial"/>
        <family val="2"/>
      </rPr>
      <t>Jefe Grupo Desarrollo Tecnológico
Mayor</t>
    </r>
    <r>
      <rPr>
        <b/>
        <sz val="10"/>
        <color rgb="FF000000"/>
        <rFont val="Arial"/>
        <family val="2"/>
      </rPr>
      <t xml:space="preserve"> EDWIN DARIO SUAREZ LADINO
</t>
    </r>
    <r>
      <rPr>
        <sz val="10"/>
        <color rgb="FF000000"/>
        <rFont val="Arial"/>
        <family val="2"/>
      </rPr>
      <t xml:space="preserve">Analista y Desarrollador de Sistemas
</t>
    </r>
  </si>
  <si>
    <r>
      <rPr>
        <sz val="10"/>
        <color rgb="FF000000"/>
        <rFont val="Arial"/>
        <family val="2"/>
      </rPr>
      <t xml:space="preserve">Mayor </t>
    </r>
    <r>
      <rPr>
        <b/>
        <sz val="10"/>
        <color rgb="FF000000"/>
        <rFont val="Arial"/>
        <family val="2"/>
      </rPr>
      <t xml:space="preserve">WILSON FERNEY GONZÁLEZ MEDINA
</t>
    </r>
    <r>
      <rPr>
        <sz val="10"/>
        <color rgb="FF000000"/>
        <rFont val="Arial"/>
        <family val="2"/>
      </rPr>
      <t>Jefe Grupo Soporte y Apoyo
Teniente Coronel</t>
    </r>
    <r>
      <rPr>
        <b/>
        <sz val="10"/>
        <color rgb="FF000000"/>
        <rFont val="Arial"/>
        <family val="2"/>
      </rPr>
      <t xml:space="preserve"> PABLO EMILIO PLAZAS CASTRO 
</t>
    </r>
    <r>
      <rPr>
        <sz val="10"/>
        <color rgb="FF000000"/>
        <rFont val="Arial"/>
        <family val="2"/>
      </rPr>
      <t xml:space="preserve">Coordinador Enlace de Telemática (E)
</t>
    </r>
  </si>
  <si>
    <t>OFICINA DE PLANEACIÓN</t>
  </si>
  <si>
    <t>N/A</t>
  </si>
  <si>
    <t>1. Actualizar los lineamientos metodologicos para la gestión de la doctrina en la Policía Nacional.</t>
  </si>
  <si>
    <t xml:space="preserve">Grupo Regulación del Servicio del Policía </t>
  </si>
  <si>
    <t>2. Socializar los lineamientos metodológicos para la gestión de la doctrinal en la Policía Nacional.</t>
  </si>
  <si>
    <t>Jefe del Centro Pensamiento y Doctrina Policial.</t>
  </si>
  <si>
    <t>3. Implementar la metodología con unidades priorizadas en el marco de la gestión de la doctrina en la Policía Nacional.</t>
  </si>
  <si>
    <t>4. Seguimiento y evaluación a la implementación de la gestión de la doctrina en la Policía Nacional de acuerdo a los documentos priorizados.</t>
  </si>
  <si>
    <r>
      <t>Objetivo estratégico:</t>
    </r>
    <r>
      <rPr>
        <sz val="10"/>
        <rFont val="Arial"/>
        <family val="2"/>
      </rPr>
      <t xml:space="preserve"> SP4. Unificar e interiorizar la doctrina para contribuir a la efectividad del servicio de policía.</t>
    </r>
  </si>
  <si>
    <r>
      <rPr>
        <b/>
        <sz val="10"/>
        <color rgb="FF000000"/>
        <rFont val="Arial"/>
        <family val="2"/>
      </rPr>
      <t xml:space="preserve">Iniciativa estratégica: </t>
    </r>
    <r>
      <rPr>
        <sz val="10"/>
        <rFont val="Arial"/>
        <family val="2"/>
      </rPr>
      <t>Acompañar el p</t>
    </r>
    <r>
      <rPr>
        <sz val="10"/>
        <color rgb="FF000000"/>
        <rFont val="Arial"/>
        <family val="2"/>
      </rPr>
      <t>roceso metodológico para la generación, actualización, modificación y gestión de los documentos doctrinales de la Policía Nacional.</t>
    </r>
  </si>
  <si>
    <r>
      <rPr>
        <b/>
        <sz val="10"/>
        <color rgb="FF000000"/>
        <rFont val="Arial"/>
        <family val="2"/>
      </rPr>
      <t>Nombre del plan</t>
    </r>
    <r>
      <rPr>
        <sz val="10"/>
        <color rgb="FF000000"/>
        <rFont val="Arial"/>
        <family val="2"/>
      </rPr>
      <t>:OFPLA_2023_SP4_Generación, actualización y Gestión de la Doctrina en la Policía Nacional.</t>
    </r>
  </si>
  <si>
    <r>
      <t>Descripción:</t>
    </r>
    <r>
      <rPr>
        <sz val="10"/>
        <rFont val="Arial"/>
        <family val="2"/>
      </rPr>
      <t xml:space="preserve"> Liderar y asesorar metodológicamente el ejercicio de generación, actualización, modificación y gestión de los documentos doctrinales en conjunto con las unidades dueñas de proceso para contribuir a la efectividad del Servicio de Policía.</t>
    </r>
  </si>
  <si>
    <r>
      <rPr>
        <b/>
        <sz val="10"/>
        <rFont val="Arial"/>
        <family val="2"/>
      </rPr>
      <t xml:space="preserve">Responsable: </t>
    </r>
    <r>
      <rPr>
        <sz val="10"/>
        <rFont val="Arial"/>
        <family val="2"/>
      </rPr>
      <t>Jefe Oficina de Planeación</t>
    </r>
  </si>
  <si>
    <r>
      <t xml:space="preserve">Indicador: 
</t>
    </r>
    <r>
      <rPr>
        <sz val="10"/>
        <rFont val="Arial"/>
        <family val="2"/>
      </rPr>
      <t>Actualizar la doctrina para contribuir a la efectividad del Servicio de Policía.</t>
    </r>
  </si>
  <si>
    <r>
      <t xml:space="preserve">Proceso: </t>
    </r>
    <r>
      <rPr>
        <sz val="10"/>
        <rFont val="Arial"/>
        <family val="2"/>
      </rPr>
      <t>Direccionamiento Estratégico</t>
    </r>
  </si>
  <si>
    <r>
      <t>Área organizacional:</t>
    </r>
    <r>
      <rPr>
        <sz val="10"/>
        <color rgb="FF000000"/>
        <rFont val="Arial"/>
        <family val="2"/>
      </rPr>
      <t xml:space="preserve"> Centro de Pensamiento y Doctrina Policial</t>
    </r>
  </si>
  <si>
    <r>
      <t xml:space="preserve">Presupuesto: </t>
    </r>
    <r>
      <rPr>
        <sz val="10"/>
        <color rgb="FF000000"/>
        <rFont val="Arial"/>
        <family val="2"/>
      </rPr>
      <t>$137.479.136</t>
    </r>
  </si>
  <si>
    <r>
      <t xml:space="preserve">Presentar el documento doctrinal mediante el cual se establezcan los lineamientos metodológicos para la gestión de la doctrina en la Policía Nacional.
</t>
    </r>
    <r>
      <rPr>
        <b/>
        <sz val="10"/>
        <color rgb="FF000000"/>
        <rFont val="Arial"/>
        <family val="2"/>
      </rPr>
      <t>Evidencia:</t>
    </r>
    <r>
      <rPr>
        <sz val="10"/>
        <color rgb="FF000000"/>
        <rFont val="Arial"/>
        <family val="2"/>
      </rPr>
      <t xml:space="preserve"> Comunicación oficial dirigida a la Subdirección General anexando la metodologia para gestionar la Doctrina en la Policía Nacional.</t>
    </r>
  </si>
  <si>
    <r>
      <t xml:space="preserve">Presentar a los equipos de trabajo encargados de la actualización doctrinal, la metodología dispuesta para este fin.  
Apoyo en la aplicación de la metodología y solución de dudas en el marco del lineamiento doctrinal aplicado.                                                                 
</t>
    </r>
    <r>
      <rPr>
        <b/>
        <sz val="10"/>
        <rFont val="Arial"/>
        <family val="2"/>
      </rPr>
      <t>Evidencia:</t>
    </r>
    <r>
      <rPr>
        <sz val="10"/>
        <rFont val="Arial"/>
        <family val="2"/>
      </rPr>
      <t xml:space="preserve"> Comunicación oficial dirigida a la Subdirección General anexando el informe ejecutivo de la socialización realizada a las unidades de policía priorizadas.   </t>
    </r>
    <r>
      <rPr>
        <sz val="10"/>
        <color rgb="FF000000"/>
        <rFont val="Arial"/>
        <family val="2"/>
      </rPr>
      <t xml:space="preserve">        </t>
    </r>
  </si>
  <si>
    <r>
      <t xml:space="preserve">Asesorar y acompañar metodológicamente a las unidades priorizadas en la gestión de la doctrina. 
</t>
    </r>
    <r>
      <rPr>
        <b/>
        <sz val="10"/>
        <color rgb="FF000000"/>
        <rFont val="Arial"/>
        <family val="2"/>
      </rPr>
      <t>Evidencia:</t>
    </r>
    <r>
      <rPr>
        <sz val="10"/>
        <color rgb="FF000000"/>
        <rFont val="Arial"/>
        <family val="2"/>
      </rPr>
      <t xml:space="preserve"> Comunicación oficial dirigida a la Subdirección General remitiendo el reporte del inicio de la implementación de la gestión de la doctrina policial por las unidades priorizadas.</t>
    </r>
  </si>
  <si>
    <r>
      <rPr>
        <sz val="10"/>
        <rFont val="Arial"/>
        <family val="2"/>
      </rPr>
      <t>Revisar los documentos doctrinales de las unidades priorizadas en el marco de la gestión de la doctrina propuesta.
Seguimiento a la gestión de la doctrina con las unidades priorizadas y evaluar el lineamiento metodológico. 
Determinar los resultados obtenidos con la implementación de la metodológica para la gestión de la doctrina.</t>
    </r>
    <r>
      <rPr>
        <sz val="10"/>
        <color rgb="FF000000"/>
        <rFont val="Arial"/>
        <family val="2"/>
      </rPr>
      <t xml:space="preserve">
</t>
    </r>
    <r>
      <rPr>
        <b/>
        <sz val="10"/>
        <color rgb="FF000000"/>
        <rFont val="Arial"/>
        <family val="2"/>
      </rPr>
      <t xml:space="preserve">
Evidencia:</t>
    </r>
    <r>
      <rPr>
        <sz val="10"/>
        <color rgb="FF000000"/>
        <rFont val="Arial"/>
        <family val="2"/>
      </rPr>
      <t xml:space="preserve"> Comunicación oficial dirigida a la Subdirección General, con el inventario de los documentos doctrinales gestionados durante la vigencia.</t>
    </r>
  </si>
  <si>
    <t xml:space="preserve">ELABORÓ: 
SI. JOHNIER RODRIGO APONTE MUÑOZ
GESTOR DE PLANEACIÓN </t>
  </si>
  <si>
    <t>REVISÓ: 
TC. EDGAR ALEXANDER QUITIAN BUSTOS
JEFE CENTRO DE PENSAMIENTO Y DOCTRINA POLICIAL
CR. OLESKYENIO ENRIQUE FLOREZ RINCON
SUBJEFE OFICINA PLANEACIÓN</t>
  </si>
  <si>
    <t xml:space="preserve">APROBÓ: 
CR. LUIS FERNANDO ARCOS ALVAREZ
JEFE OFICINA DE PLANEACIÓN </t>
  </si>
  <si>
    <t>1. Determinar el costo estimado de la prestación del Servicio de Policía (Servicios, eventos, actividades de policía, proyectos, convenios, operaciones, reuniones, entre otros).</t>
  </si>
  <si>
    <t>31/03/2023</t>
  </si>
  <si>
    <t>2. Estructurar módulos configurables con interacción de variables de costos denominados “Paquetes de trabajo”.</t>
  </si>
  <si>
    <r>
      <t xml:space="preserve">Estructuración de los paquetes de trabajo, para el calculo del costeo del servicio de Policía.
</t>
    </r>
    <r>
      <rPr>
        <b/>
        <sz val="10"/>
        <color rgb="FF000000"/>
        <rFont val="Arial"/>
        <family val="2"/>
      </rPr>
      <t>Evidencia:</t>
    </r>
    <r>
      <rPr>
        <sz val="10"/>
        <color rgb="FF000000"/>
        <rFont val="Arial"/>
        <family val="2"/>
      </rPr>
      <t xml:space="preserve"> comunicación oficial dirigida a la Subdirección General sobre la estructuración de módulos configurables con interacción de variables de costos denominados “Paquetes de trabajo”.</t>
    </r>
  </si>
  <si>
    <t>3. Determinar el cálculo de los costos sobre la base técnica de gastos asociados al talento humano, capacitación, equipos y capacidades logísticos asociados a la prestación del servicio.</t>
  </si>
  <si>
    <r>
      <t xml:space="preserve">Documentación sobre la base técnica de costos asociados al talento humano, capacitación, equipos y capacidades logísticos para la prestación del servicio
</t>
    </r>
    <r>
      <rPr>
        <b/>
        <sz val="10"/>
        <color rgb="FF000000"/>
        <rFont val="Arial"/>
        <family val="2"/>
      </rPr>
      <t xml:space="preserve">Evidencia: </t>
    </r>
    <r>
      <rPr>
        <sz val="10"/>
        <color rgb="FF000000"/>
        <rFont val="Arial"/>
        <family val="2"/>
      </rPr>
      <t>comunicación oficial dirigida a la Subdirección General  con informe de gestión, respecto al</t>
    </r>
    <r>
      <rPr>
        <sz val="10"/>
        <color rgb="FFFF0000"/>
        <rFont val="Arial"/>
        <family val="2"/>
      </rPr>
      <t xml:space="preserve"> </t>
    </r>
    <r>
      <rPr>
        <sz val="10"/>
        <color rgb="FF000000"/>
        <rFont val="Arial"/>
        <family val="2"/>
      </rPr>
      <t>marco documental técnico, para el calculo de de los costos asociados al talento humano, capacitación, equipos y capacidades logísticos para la prestación del servicio.</t>
    </r>
  </si>
  <si>
    <t xml:space="preserve">4. Presentar la herramienta  de costeo automática y adaptable a cualquier requerimiento del servicio de Policía. </t>
  </si>
  <si>
    <r>
      <t xml:space="preserve">Presentación al mando institucional de la herramienta ofimática desarrollada para el costeo automático y adaptable a cualquier requerimiento del servicio de policía. 
</t>
    </r>
    <r>
      <rPr>
        <b/>
        <sz val="10"/>
        <color rgb="FF000000"/>
        <rFont val="Arial"/>
        <family val="2"/>
      </rPr>
      <t>Evidencia:</t>
    </r>
    <r>
      <rPr>
        <sz val="10"/>
        <color rgb="FF000000"/>
        <rFont val="Arial"/>
        <family val="2"/>
      </rPr>
      <t xml:space="preserve"> comunicación oficial dirigida a la Subdirección General informando el nivel de desarrollo de la herramienta de costeo y su apliacabilidad para ser adaptada a cualquier requerimiento del servicio de policía. </t>
    </r>
  </si>
  <si>
    <t xml:space="preserve">
5. Definir la documentación para  de manejo  y uso de la herramienta  de costeo a nivel nacional.</t>
  </si>
  <si>
    <r>
      <t xml:space="preserve">Metodología y documentación para aplicación a nivel Nacional de la herramienta de costeo automática y adaptable a cualquier requerimiento del servicio de policía. 
</t>
    </r>
    <r>
      <rPr>
        <b/>
        <sz val="10"/>
        <color rgb="FF000000"/>
        <rFont val="Arial"/>
        <family val="2"/>
      </rPr>
      <t>Evidencia:</t>
    </r>
    <r>
      <rPr>
        <sz val="10"/>
        <color rgb="FF000000"/>
        <rFont val="Arial"/>
        <family val="2"/>
      </rPr>
      <t xml:space="preserve">  comunicación oficial dirigida a la Subdirección General remitiendo los documentos metodológicos diseñados para la implementación de la herramienta de costeo a nivel nacional.</t>
    </r>
  </si>
  <si>
    <t xml:space="preserve">
6. Evaluación de impacto de la herramienta  de costeo automática y adaptable a cualquier requerimiento del servicio de policía. </t>
  </si>
  <si>
    <r>
      <t xml:space="preserve">Evaluación técnica del impacto de la herramienta frente a la optimización de los recursos de la Policía Nacional y la distribrución de asignaciones presupuestales en planes, programas y proyectos, para evaluar su aplicabilidad frente a la optimización de recursos de la Institución.
</t>
    </r>
    <r>
      <rPr>
        <b/>
        <sz val="10"/>
        <color rgb="FF000000"/>
        <rFont val="Arial"/>
        <family val="2"/>
      </rPr>
      <t xml:space="preserve">Evidencia: </t>
    </r>
    <r>
      <rPr>
        <sz val="10"/>
        <color rgb="FF000000"/>
        <rFont val="Arial"/>
        <family val="2"/>
      </rPr>
      <t>comunicación oficial dirigida a la Subdirección General remitiendo la evaluación del uso de la herramienta costeo y el impacto  frente a la optimización de los recursos de la Policía Nacional.</t>
    </r>
  </si>
  <si>
    <r>
      <t xml:space="preserve">Objetivo estratégico:  </t>
    </r>
    <r>
      <rPr>
        <sz val="10"/>
        <rFont val="Arial"/>
        <family val="2"/>
      </rPr>
      <t>R1. Generar un cambio en la distribución del presupuesto de tal manera que sea por planes, programas y proyectos, de acuerdo a las capacidades institucionales</t>
    </r>
  </si>
  <si>
    <r>
      <t>Iniciativa estratégica:</t>
    </r>
    <r>
      <rPr>
        <sz val="10"/>
        <rFont val="Arial"/>
        <family val="2"/>
      </rPr>
      <t xml:space="preserve"> Maximizar el impacto de la herramienta de costeo del servicio de Policía frente a la optimización de los recursos de la Policía Nacional y la distribrución de asignaciones presupuestales en planes, programas y proyectos, para garantizar la sostenibilidad institucional.</t>
    </r>
  </si>
  <si>
    <r>
      <t xml:space="preserve">Nombre del plan: </t>
    </r>
    <r>
      <rPr>
        <sz val="10"/>
        <rFont val="Arial"/>
        <family val="2"/>
      </rPr>
      <t>OFPLA_2023_R1_Distribución de recursos presupuestales para operacionalizar el Plan Estratégico Institucional.</t>
    </r>
  </si>
  <si>
    <r>
      <t>Descripción:</t>
    </r>
    <r>
      <rPr>
        <sz val="10"/>
        <rFont val="Arial"/>
        <family val="2"/>
      </rPr>
      <t xml:space="preserve"> El plan de acción esta encaminado a mejorar el mecanismo de distribución de recursos presupuestales alineados a los planes, programas y proyectos para impulsar el Plan Estratégico Institucional en cada vigencia, con el propósito de evaluar el impacto estratégico institucional frente a la atención oportuna de las necesidades de la Policía Nacional. </t>
    </r>
  </si>
  <si>
    <r>
      <t xml:space="preserve">Responsable: </t>
    </r>
    <r>
      <rPr>
        <sz val="10"/>
        <rFont val="Arial"/>
        <family val="2"/>
      </rPr>
      <t xml:space="preserve">Jefe de la Oficina de Planeación </t>
    </r>
  </si>
  <si>
    <r>
      <t xml:space="preserve">Proceso: </t>
    </r>
    <r>
      <rPr>
        <sz val="10"/>
        <rFont val="Arial"/>
        <family val="2"/>
      </rPr>
      <t xml:space="preserve"> Direccionamiento Estratégico</t>
    </r>
  </si>
  <si>
    <r>
      <t xml:space="preserve">Área organizacional: </t>
    </r>
    <r>
      <rPr>
        <sz val="10"/>
        <rFont val="Arial"/>
        <family val="2"/>
      </rPr>
      <t>Aréa Direccionamiento de Recursos</t>
    </r>
  </si>
  <si>
    <t>Jefe  Área de Direccionamiento de Recursos</t>
  </si>
  <si>
    <t>APROBÓ: 
Coronel Luís Fernando Arcos Álvarez
Jefe Oficina de Planeación</t>
  </si>
  <si>
    <t>ELABORÓ: 
Teniente Angie Carolina Ramirez Rubiano
Implementador de Planeación Institucional
Mayor Lino Sebastian Camilo Acosta Moreno
Jefe Grupo Gestión Presupuestal</t>
  </si>
  <si>
    <t xml:space="preserve">REVISÓ: 
Teniente Coronel Hernando Antonio Vallejo Valencia
Jefe  Área de Direccionamiento de Recursos
Coronel Oleskyenio Enrique Florez Rincon
Subjefe Oficina de Planeación
</t>
  </si>
  <si>
    <r>
      <t xml:space="preserve">Presupuesto: </t>
    </r>
    <r>
      <rPr>
        <sz val="10"/>
        <rFont val="Arial"/>
        <family val="2"/>
      </rPr>
      <t>$ 63.951.516</t>
    </r>
  </si>
  <si>
    <r>
      <t xml:space="preserve">Estructuración metodológica de las variables para la determinación del costo estimado de la prestación del Servicio de Policía (Servicios, eventos, actividades de policía, proyectos, convenios, operaciones, reuniones, entre otros).
</t>
    </r>
    <r>
      <rPr>
        <b/>
        <sz val="10"/>
        <color rgb="FF000000"/>
        <rFont val="Arial"/>
        <family val="2"/>
      </rPr>
      <t>Evidencia</t>
    </r>
    <r>
      <rPr>
        <sz val="10"/>
        <color rgb="FF000000"/>
        <rFont val="Arial"/>
        <family val="2"/>
      </rPr>
      <t>: comunicación oficial dirigida a la Subdirección General  con informe ejecutivo sobre las variables del modelo de costos para el servicio de policía.</t>
    </r>
  </si>
  <si>
    <t>1. Diseñar una metodología  de evaluación de impacto de la ejecución de los recursos de inversión para determinar la pertinencia en el desarrollo de la institución.</t>
  </si>
  <si>
    <r>
      <t xml:space="preserve">Propuesta metodológica de evaluación de impacto en la ejecución de los recursos de inversión del Presupuesto General de la Nación, para determinar la pertinencia en el desarrollo de la institución.
</t>
    </r>
    <r>
      <rPr>
        <b/>
        <sz val="10"/>
        <color rgb="FF000000"/>
        <rFont val="Arial"/>
        <family val="2"/>
      </rPr>
      <t>Evidencia:</t>
    </r>
    <r>
      <rPr>
        <sz val="10"/>
        <color rgb="FF000000"/>
        <rFont val="Arial"/>
        <family val="2"/>
      </rPr>
      <t xml:space="preserve">  comunicación oficial dirigida a la Subdirección General, remitiendo la propuesta metodológica de evaluación de impacto en la ejecución de los recursos de inversión del Presupuesto General de la Nación.</t>
    </r>
  </si>
  <si>
    <t>2. De acuerdo a la metodología diseñada se requiere realizar una prueba piloto evaluando los resultados alcanzados en 2018-2021.</t>
  </si>
  <si>
    <t>3. Evaluar los resultados alcanzados en el 2022  través de la  metodología de evaluación de impacto en la ejecución de los recursos de inversión del Presupuesto General de la Nación, para determinar la pertinencia en el desarrollo de la institución.</t>
  </si>
  <si>
    <t xml:space="preserve">4. Evaluar prospectivamente el plan plurianual de inversión y el marco fiscal de gasto propuesto para la institución 2023-2026, frente a los resultados planificados en nuevo Plan de Desarrollo que  presente el Gobierno Nacional y que apruebe el Congreso de la República. </t>
  </si>
  <si>
    <r>
      <t xml:space="preserve">Estimación prospectiva del plan plurianual de inversión y el marco fiscal de gasto propuesto para la institución 2023-2026, frente a los resultados planificados en nuevo Plan de Desarrollo que  presente el Gobierno Nacional y que apruebe el Congreso de la República.
</t>
    </r>
    <r>
      <rPr>
        <b/>
        <sz val="10"/>
        <color rgb="FF000000"/>
        <rFont val="Arial"/>
        <family val="2"/>
      </rPr>
      <t xml:space="preserve">Evidencia: </t>
    </r>
    <r>
      <rPr>
        <sz val="10"/>
        <color rgb="FF000000"/>
        <rFont val="Arial"/>
        <family val="2"/>
      </rPr>
      <t>comunicación oficial  dirigida a la Subdirección General, remitiendo la Estimación prospectiva del plan plurianual de inversión y el marco fiscal de gasto propuesto para la institución 2023-2026, frente a los resultados planificados en nuevo Plan de Desarrollo.</t>
    </r>
  </si>
  <si>
    <r>
      <t xml:space="preserve">Evaluación y análisis de los  resultados alcanzados en 2019-2022 con respecto a los recursos de inversión ejecutados como prueba piloto, para ser aplicada en la próximas vigencias.
</t>
    </r>
    <r>
      <rPr>
        <b/>
        <sz val="10"/>
        <color rgb="FF000000"/>
        <rFont val="Arial"/>
        <family val="2"/>
      </rPr>
      <t xml:space="preserve">Evidencia: </t>
    </r>
    <r>
      <rPr>
        <sz val="10"/>
        <color rgb="FF000000"/>
        <rFont val="Arial"/>
        <family val="2"/>
      </rPr>
      <t>comunicación oficial dirigida a la Subdirección General, remitiendo la Evaluación y análisis de los  resultados alcanzados en 2019-2022 con respecto a los recursos de inversión ejecutados.</t>
    </r>
  </si>
  <si>
    <r>
      <t xml:space="preserve">Medición y análisis de los  resultados alcanzados en 2022 con respecto a los recursos de inversión ejecutados, con el propósito de evaluar el impacto estratégico institucional frente a la atención oportuna de las necesidades de la Policía Nacional. 
</t>
    </r>
    <r>
      <rPr>
        <b/>
        <sz val="10"/>
        <color rgb="FF000000"/>
        <rFont val="Arial"/>
        <family val="2"/>
      </rPr>
      <t xml:space="preserve">Evidencia: </t>
    </r>
    <r>
      <rPr>
        <sz val="10"/>
        <color rgb="FF000000"/>
        <rFont val="Arial"/>
        <family val="2"/>
      </rPr>
      <t xml:space="preserve"> comunicación oficial  dirigida a la Subdirección General, remitiendo la evaluación y análisis de los  resultados alcanzados en 2022 con respecto a los recursos de inversión ejecutados.</t>
    </r>
  </si>
  <si>
    <t>1. Aplicar el modelo de sostenibilidad en los componentes priorizados del ámbito misional, educación y bienestar.</t>
  </si>
  <si>
    <r>
      <t xml:space="preserve">Desarrollo de la aplicación del modelo  de sostenibilidad en los componentes priorizados del ámbito misional, educación y bienestar.
</t>
    </r>
    <r>
      <rPr>
        <b/>
        <sz val="10"/>
        <rFont val="Arial"/>
        <family val="2"/>
      </rPr>
      <t xml:space="preserve">Entregable: </t>
    </r>
    <r>
      <rPr>
        <sz val="10"/>
        <rFont val="Arial"/>
        <family val="2"/>
      </rPr>
      <t>comunicación oficial dirigida a la subidrección general remitiendo informe ejecutivo de la aplicación del modelo de sostenibilidad en los componentes priorizados, del ámbito misional, educación y bienestar.</t>
    </r>
  </si>
  <si>
    <t>2. Visibilizar los resultados de la aplicación del modelo de sostenibilidad para la toma de decisiones.</t>
  </si>
  <si>
    <r>
      <t xml:space="preserve">Presentación resultados de la aplicación del modelo de sostenibilidad de los componentes priorizados del ámbito misional, educación y bienestar. a la la subdirección general
</t>
    </r>
    <r>
      <rPr>
        <b/>
        <sz val="10"/>
        <rFont val="Arial"/>
        <family val="2"/>
      </rPr>
      <t xml:space="preserve">Entregable: </t>
    </r>
    <r>
      <rPr>
        <sz val="10"/>
        <rFont val="Arial"/>
        <family val="2"/>
      </rPr>
      <t>comunicación oficial dirigida a la subidrección general remitiendo</t>
    </r>
    <r>
      <rPr>
        <b/>
        <sz val="10"/>
        <rFont val="Arial"/>
        <family val="2"/>
      </rPr>
      <t xml:space="preserve"> </t>
    </r>
    <r>
      <rPr>
        <sz val="10"/>
        <rFont val="Arial"/>
        <family val="2"/>
      </rPr>
      <t>informe de seguimiento en la implementación de las decisiones aprobadas por el mando institucinal de los ámbitos misional, educación y de bienestar.</t>
    </r>
  </si>
  <si>
    <t xml:space="preserve">3. Evaluar el impacto de las decisiones aprobadas e implementadas por los ámbitos misional, educación y de bienestar.  </t>
  </si>
  <si>
    <r>
      <t xml:space="preserve">Determinar el impacto de las decisiones aprobadas e implementadas por el mando institucional de los ámbitos misional, educación y de bienestar.
</t>
    </r>
    <r>
      <rPr>
        <b/>
        <sz val="10"/>
        <rFont val="Arial"/>
        <family val="2"/>
      </rPr>
      <t xml:space="preserve">Entregable: </t>
    </r>
    <r>
      <rPr>
        <sz val="10"/>
        <rFont val="Arial"/>
        <family val="2"/>
      </rPr>
      <t>comunicación oficial dirigida a la subidrección general remitiendo</t>
    </r>
    <r>
      <rPr>
        <b/>
        <sz val="10"/>
        <rFont val="Arial"/>
        <family val="2"/>
      </rPr>
      <t xml:space="preserve"> </t>
    </r>
    <r>
      <rPr>
        <sz val="10"/>
        <rFont val="Arial"/>
        <family val="2"/>
      </rPr>
      <t>informe de seguimiento en la implementación de las decisiones aprobadas por el mando institucinal de los ámbitos misional, educación y de bienestar.</t>
    </r>
  </si>
  <si>
    <t>ELABORÓ: 
CT. LUZ DRIANA VALENCIA OSPINA
IMPLEMENTADOR PLANEACIÓN
MY. FABIO ALEXANDER MUÑOZ PEDRAZA
JEFE GRUPO GESTIÓN DE PROYECTOS Y SOSTENIBILIDAD INSTITUCIONAL</t>
  </si>
  <si>
    <t>REVISÓ: 
TC. HERNANDO ANTONIO VALLEJO VALENCIA
JEFE ÁREA DIRECCIONAMIENTO DE RECURSOS
CR. OLESKYENIO ENRIQUE FLÓREZ RINCÓN
SUBJEFE OFICINA PLANEACIÓN</t>
  </si>
  <si>
    <t xml:space="preserve">APROBÓ: 
CR. LUIS FERNANDO ARCOS ÁLVAREZ
JEFE OFICINA DE PLANEACIÓN  </t>
  </si>
  <si>
    <r>
      <t xml:space="preserve">Objetivo estratégico: </t>
    </r>
    <r>
      <rPr>
        <sz val="10"/>
        <rFont val="Arial"/>
        <family val="2"/>
      </rPr>
      <t>R2. Consolidar el modelo de optimización de recursos para grantizar la prestación eficiente del servicio de Policía.</t>
    </r>
  </si>
  <si>
    <r>
      <t xml:space="preserve">Iniciativa estratégica: </t>
    </r>
    <r>
      <rPr>
        <sz val="10"/>
        <rFont val="Arial"/>
        <family val="2"/>
      </rPr>
      <t>Implementación del modelo de sostenibilidad instituciónal a partir de la articulación del Modelo de Administración de recursos logísticos y Financiero con la Metodología de Optimización de Recursos.</t>
    </r>
  </si>
  <si>
    <r>
      <t xml:space="preserve">Nombre del plan: </t>
    </r>
    <r>
      <rPr>
        <sz val="10"/>
        <rFont val="Arial"/>
        <family val="2"/>
      </rPr>
      <t>OFPLA_2023_R2_Modelo de Sostenibilidad.</t>
    </r>
  </si>
  <si>
    <r>
      <t xml:space="preserve">Descripción: </t>
    </r>
    <r>
      <rPr>
        <sz val="10"/>
        <rFont val="Arial"/>
        <family val="2"/>
      </rPr>
      <t>Lograr una mayor efectividad en la gestión de los recursos que demandan las capacidades institucionales, para aportar en los logros de los objetivos estratégicos definidos en el PEI 2019-2022.</t>
    </r>
  </si>
  <si>
    <r>
      <t>Proceso:</t>
    </r>
    <r>
      <rPr>
        <sz val="10"/>
        <rFont val="Arial"/>
        <family val="2"/>
      </rPr>
      <t xml:space="preserve"> Direccionamiento Estratégico.</t>
    </r>
  </si>
  <si>
    <r>
      <t xml:space="preserve">Presupuesto: </t>
    </r>
    <r>
      <rPr>
        <sz val="10"/>
        <rFont val="Arial"/>
        <family val="2"/>
      </rPr>
      <t>$ 149.172.496</t>
    </r>
  </si>
  <si>
    <r>
      <t xml:space="preserve">Responsable: </t>
    </r>
    <r>
      <rPr>
        <sz val="10"/>
        <rFont val="Arial"/>
        <family val="2"/>
      </rPr>
      <t>Jefe Oficina de Planeación</t>
    </r>
  </si>
  <si>
    <r>
      <t xml:space="preserve">Área organizacional: </t>
    </r>
    <r>
      <rPr>
        <sz val="10"/>
        <rFont val="Arial"/>
        <family val="2"/>
      </rPr>
      <t>Grupo</t>
    </r>
    <r>
      <rPr>
        <b/>
        <sz val="10"/>
        <rFont val="Arial"/>
        <family val="2"/>
      </rPr>
      <t xml:space="preserve"> </t>
    </r>
    <r>
      <rPr>
        <sz val="10"/>
        <rFont val="Arial"/>
        <family val="2"/>
      </rPr>
      <t>Gestión de proyectos y sostenibilidad institucional</t>
    </r>
  </si>
  <si>
    <t>Jefe Grupo Gestión de Proyectos y Sostenibilidad Institucional</t>
  </si>
  <si>
    <r>
      <t xml:space="preserve">Indicador:
</t>
    </r>
    <r>
      <rPr>
        <sz val="10"/>
        <rFont val="Arial"/>
        <family val="2"/>
      </rPr>
      <t>Proporción decisional a partir de optimización de recursos por ámbitos de gestión.</t>
    </r>
  </si>
  <si>
    <r>
      <t xml:space="preserve">Objetivo estratégico:  </t>
    </r>
    <r>
      <rPr>
        <sz val="10"/>
        <rFont val="Arial"/>
        <family val="2"/>
      </rPr>
      <t>R4 .Evaluar el impacto de la ejecución de los recursos para determinar la pertinencia en el desarrollo de la institución</t>
    </r>
  </si>
  <si>
    <r>
      <t xml:space="preserve">Iniciativa estratégica:  </t>
    </r>
    <r>
      <rPr>
        <sz val="10"/>
        <rFont val="Arial"/>
        <family val="2"/>
      </rPr>
      <t>Medición el impacto de la ejecución de los recursos para determinar la pertinencia en el desarrollo de la institución y generar estratégias para garantizar la sostenibilidad del servicio de Policía</t>
    </r>
    <r>
      <rPr>
        <b/>
        <sz val="10"/>
        <rFont val="Arial"/>
        <family val="2"/>
      </rPr>
      <t xml:space="preserve">		</t>
    </r>
  </si>
  <si>
    <r>
      <t xml:space="preserve">Nombre del plan: </t>
    </r>
    <r>
      <rPr>
        <sz val="10"/>
        <rFont val="Arial"/>
        <family val="2"/>
      </rPr>
      <t>OFPLA_2023_R4_Medición del impacto en la ejecución presupuestal.</t>
    </r>
  </si>
  <si>
    <r>
      <t xml:space="preserve">Responsable: </t>
    </r>
    <r>
      <rPr>
        <sz val="10"/>
        <rFont val="Arial"/>
        <family val="2"/>
      </rPr>
      <t>Jefe de la Oficina de Planeación</t>
    </r>
  </si>
  <si>
    <r>
      <t xml:space="preserve">Indicador: 
</t>
    </r>
    <r>
      <rPr>
        <sz val="10"/>
        <rFont val="Arial"/>
        <family val="2"/>
      </rPr>
      <t>Proporción de planes y proyectos financiados 
(Número de proyectos con asignación presupuestal / Número de proyectos presentados 2020-2022)</t>
    </r>
  </si>
  <si>
    <r>
      <t xml:space="preserve">Proceso:  </t>
    </r>
    <r>
      <rPr>
        <sz val="10"/>
        <rFont val="Arial"/>
        <family val="2"/>
      </rPr>
      <t>Direccionamiento Estratégico</t>
    </r>
  </si>
  <si>
    <r>
      <t xml:space="preserve">Presupuesto: </t>
    </r>
    <r>
      <rPr>
        <sz val="10"/>
        <rFont val="Arial"/>
        <family val="2"/>
      </rPr>
      <t>$62.838.630</t>
    </r>
  </si>
  <si>
    <r>
      <t xml:space="preserve">Iniciativa estratégica: </t>
    </r>
    <r>
      <rPr>
        <sz val="10"/>
        <rFont val="Arial"/>
        <family val="2"/>
      </rPr>
      <t>Fortalecimiento de los riesgos institucionales</t>
    </r>
  </si>
  <si>
    <r>
      <t xml:space="preserve">Nombre del plan: </t>
    </r>
    <r>
      <rPr>
        <sz val="10"/>
        <rFont val="Arial"/>
        <family val="2"/>
      </rPr>
      <t>OFPLA_2023_DHO5_Gestionar los Riesgos Institucionales</t>
    </r>
  </si>
  <si>
    <r>
      <t>Proceso:</t>
    </r>
    <r>
      <rPr>
        <sz val="10"/>
        <rFont val="Arial"/>
        <family val="2"/>
      </rPr>
      <t xml:space="preserve"> Direccionamiento Estratégico</t>
    </r>
  </si>
  <si>
    <r>
      <t xml:space="preserve">Área organizacional: </t>
    </r>
    <r>
      <rPr>
        <sz val="10"/>
        <rFont val="Arial"/>
        <family val="2"/>
      </rPr>
      <t>Área Modernización y Transformación - ARMOT</t>
    </r>
  </si>
  <si>
    <t xml:space="preserve">1. Cambiar la categoría del riesgo del proceso de Convivencia y Ciudadana </t>
  </si>
  <si>
    <r>
      <t xml:space="preserve">Gestionar el cambio de categoría en el comité de gestión y desempeño institucional de riesgo masivo por proceso "RM_3CS_DISEC_001_Posibilidad que se presenten ciudadanos muertos y/o lesionados en el desarrollo de procedimientos de policía".
</t>
    </r>
    <r>
      <rPr>
        <b/>
        <sz val="10"/>
        <color rgb="FF000000"/>
        <rFont val="Arial"/>
        <family val="2"/>
      </rPr>
      <t>Evidencia</t>
    </r>
    <r>
      <rPr>
        <sz val="10"/>
        <color rgb="FF000000"/>
        <rFont val="Arial"/>
        <family val="2"/>
      </rPr>
      <t>: Comunicación oficial dirigida a la Subdirección General anexando el acta del comité de gestión y desempeño institucional de la propuesta de cambio de categoría de los riesgos masivos por procesos "RM_3CS_DISEC_001_Posibilidad que se presenten ciudadanos muertos y/o lesionados en el desarrollo de procedimientos de policía".</t>
    </r>
  </si>
  <si>
    <t>Jefe de Planeación JESEP</t>
  </si>
  <si>
    <t>30/04/2023</t>
  </si>
  <si>
    <t>2. Actualizar el riesgo del Modelo de Gestión Humana alineado a la Ley 2179 del 30 de diciembre de 2021</t>
  </si>
  <si>
    <t>Jefe de Planeación
DITAH</t>
  </si>
  <si>
    <t>3. Evaluar el desempeño de los riesgos institucionales</t>
  </si>
  <si>
    <t>4. Evaluar el desempeño de los riesgos institucionales</t>
  </si>
  <si>
    <r>
      <t xml:space="preserve">Evaluar el impacto del riesgo "RIN_1IP_INSGE_001_Que se presenten situaciones de corrupción en la institución", identificando su adecuada gestión y su mitigación.
</t>
    </r>
    <r>
      <rPr>
        <b/>
        <sz val="10"/>
        <color rgb="FF000000"/>
        <rFont val="Arial"/>
        <family val="2"/>
      </rPr>
      <t xml:space="preserve">Evidencia: </t>
    </r>
    <r>
      <rPr>
        <sz val="10"/>
        <color rgb="FF000000"/>
        <rFont val="Arial"/>
        <family val="2"/>
      </rPr>
      <t xml:space="preserve"> Comunicación oficial dirigida a la Subdirección General remitiendo el informe ejecutivo donde se evalué el impacto de los riesgos  "RIN_1IP_INSGE_001_Que se presenten situaciones de corrupción en la institución", identificando su adecuada gestión y su mitigación.</t>
    </r>
  </si>
  <si>
    <t>Jefe de Planeación INGER</t>
  </si>
  <si>
    <t>5. Evaluar el desempeño de los riesgos institucionales</t>
  </si>
  <si>
    <r>
      <t xml:space="preserve">Evaluar el impacto del riesgo "RIN_1DE_OFPLA_002 Que el Direccionamiento Estratégico no permita alcanzar los resultados planificados dentro de los tiempos y condiciones esperadas", identificando su adecuada gestión y su mitigación.
</t>
    </r>
    <r>
      <rPr>
        <b/>
        <sz val="10"/>
        <color rgb="FF000000"/>
        <rFont val="Arial"/>
        <family val="2"/>
      </rPr>
      <t xml:space="preserve">Evidencia: </t>
    </r>
    <r>
      <rPr>
        <sz val="10"/>
        <color rgb="FF000000"/>
        <rFont val="Arial"/>
        <family val="2"/>
      </rPr>
      <t>Comunicación oficial dirigida a la Subdirección General remitiendo el informe ejecutivo donde se evalué el impacto de los riesgos  "RIN_1DE_OFPLA_002 Que el Direccionamiento Estratégico no permita alcanzar los resultados planificados dentro de los tiempos y condiciones esperadas", identificando su adecuada gestión y su mitigación.</t>
    </r>
  </si>
  <si>
    <t>Jefe Grupo Gestión Estratégica
OFPLA</t>
  </si>
  <si>
    <t>6. Evaluar el desempeño de los riesgos institucionales</t>
  </si>
  <si>
    <r>
      <t xml:space="preserve">Evaluar el impacto del riesgo "RIN_1DT_OFITE_003_Posibilidad de falla o inexistencia de los componentes tecnológicos que generen la interrupción del servicio de policía", identificando su adecuada gestión y su mitigación.
</t>
    </r>
    <r>
      <rPr>
        <b/>
        <sz val="10"/>
        <color rgb="FF000000"/>
        <rFont val="Arial"/>
        <family val="2"/>
      </rPr>
      <t xml:space="preserve">Evidencia:  </t>
    </r>
    <r>
      <rPr>
        <sz val="10"/>
        <color rgb="FF000000"/>
        <rFont val="Arial"/>
        <family val="2"/>
      </rPr>
      <t>Comunicación oficial dirigida a la Subdirección General remitiendo el informe ejecutivo donde se evalué el impacto de los riesgos  "RIN_1DT_OFITE_003_Posibilidad de falla o inexistencia de los componentes tecnológicos que generen la interrupción del servicio de policía", identificando su adecuada gestión y su mitigación.</t>
    </r>
  </si>
  <si>
    <t>Jefe de Planeación OFTIC</t>
  </si>
  <si>
    <t>7. Evaluar el desempeño de los riesgos institucionales</t>
  </si>
  <si>
    <r>
      <t xml:space="preserve">Evaluar el impacto de los riesgos "RIN_1DH_DITAH_004_Gerenciamiento inadecuado el Modelo de Gestión Humana y Cultura Institucional" y "RIN_1DH_DITAH_006_Que se presenten accidentes o enfermedades, ocasionando ausentismo laboral, generados por los peligros asociados a la seguridad y salud en el trabajo en la Institución, por la falta de medidas de autocuidado de los funcionarios, lineamientos y recursos del SGSST, para desarrollar la actividad policial tanto en la parte administrativa como operativa de la Policía Nacional.", identificando su adecuada gestión y su mitigación.
</t>
    </r>
    <r>
      <rPr>
        <b/>
        <sz val="10"/>
        <color rgb="FF000000"/>
        <rFont val="Arial"/>
        <family val="2"/>
      </rPr>
      <t>Evidencia:</t>
    </r>
    <r>
      <rPr>
        <sz val="10"/>
        <color rgb="FF000000"/>
        <rFont val="Arial"/>
        <family val="2"/>
      </rPr>
      <t xml:space="preserve">  Comunicación oficial dirigida a la Subdirección General remitiendo el informe ejecutivo donde se evalué el impacto de los riesgos "RIN_1DH_DITAH_004_Gerenciamiento inadecuado el Modelo de Gestión Humana y Cultura Institucional" y "RIN_1DH_DITAH_006_Que se presenten accidentes o enfermedades, ocasionando ausentismo laboral, generados por los peligros asociados a la seguridad y salud en el trabajo en la Institución, por la falta de medidas de autocuidado de los funcionarios, lineamientos y recursos del SGSST, para desarrollar la actividad policial tanto en la parte administrativa como operativa de la Policía Nacional.", identificando su adecuada gestión y su mitigación.</t>
    </r>
  </si>
  <si>
    <t>Jefe de Planeación DITAH</t>
  </si>
  <si>
    <r>
      <t>8.</t>
    </r>
    <r>
      <rPr>
        <sz val="10"/>
        <color theme="1"/>
        <rFont val="Arial"/>
        <family val="2"/>
      </rPr>
      <t xml:space="preserve"> Evaluar el impacto y desempeño de la gestión de los riesgos institucionales</t>
    </r>
  </si>
  <si>
    <r>
      <t xml:space="preserve">Identificar los aspectos de relevancia en el desarrollo de la gestión de los riesgos institucionales.
</t>
    </r>
    <r>
      <rPr>
        <b/>
        <sz val="10"/>
        <color rgb="FF000000"/>
        <rFont val="Arial"/>
        <family val="2"/>
      </rPr>
      <t xml:space="preserve">Evidencia: </t>
    </r>
    <r>
      <rPr>
        <sz val="10"/>
        <color rgb="FF000000"/>
        <rFont val="Arial"/>
        <family val="2"/>
      </rPr>
      <t>Comunicación oficial dirigida a la Subdirección General enviando el informe ejecutivo donde se identifican  los aspectos de relevancia en el desarrollo de la gestión de los riesgos institucionales.</t>
    </r>
  </si>
  <si>
    <t>Jefe Grupo Gestión Integral del Riesgo
OFPLA</t>
  </si>
  <si>
    <t>20/12/2023</t>
  </si>
  <si>
    <t>REVISÓ: 
TC. Dave Anderson Figueroa Castellanos 
Jefe Área de Modernización y Transformación
CR. Oleskyenio Enrique florez Rincón
Subjefe Oficina Planeación</t>
  </si>
  <si>
    <r>
      <t>Presupuesto:</t>
    </r>
    <r>
      <rPr>
        <sz val="10"/>
        <rFont val="Arial"/>
        <family val="2"/>
      </rPr>
      <t xml:space="preserve"> $ 88.837.195,00</t>
    </r>
  </si>
  <si>
    <r>
      <rPr>
        <sz val="10"/>
        <color rgb="FF000000"/>
        <rFont val="Arial"/>
        <family val="2"/>
      </rPr>
      <t xml:space="preserve">Gestionar la actualización ante el comité de gestión y desempeño Institucional del riesgo Modelo de Gestión Humana "RIN_1DH_DITAH_004_Gerenciamiento inadecuado el Modelo de Gestión Humana y Cultura Institucional" el cual deberá estar alineado a la Ley 2179 del 30 de diciembre de 2021.
</t>
    </r>
    <r>
      <rPr>
        <b/>
        <sz val="10"/>
        <color rgb="FF000000"/>
        <rFont val="Arial"/>
        <family val="2"/>
      </rPr>
      <t xml:space="preserve">
Evidencia: </t>
    </r>
    <r>
      <rPr>
        <sz val="10"/>
        <color rgb="FF000000"/>
        <rFont val="Arial"/>
        <family val="2"/>
      </rPr>
      <t>Comunicación oficial dirigida a la Subdirección General anexando el acta del comité de gestión y desempeño institucional de la propuesta de la actualización del riesgo Modelo de Gestión Humana "RIN_1DH_DITAH_004_Gerenciamiento inadecuado el Modelo de Gestión Humana y Cultura Institucional" el cual deberá estar alineado a la Ley 2179 del 30 de diciembre de 2021.</t>
    </r>
  </si>
  <si>
    <t>ELABORÓ: 
MY. Fabio Bautista Guevara
Jefe Grupo Gestión Integral del Riesgo</t>
  </si>
  <si>
    <t>APROBÓ: 
CR. Luis Fernando Arcos Álvarez
Jefe Oficina de Planeación</t>
  </si>
  <si>
    <r>
      <t>Indicador:</t>
    </r>
    <r>
      <rPr>
        <sz val="10"/>
        <rFont val="Arial"/>
        <family val="2"/>
      </rPr>
      <t xml:space="preserve"> 
Variación del nivel de los riegos institucionales </t>
    </r>
  </si>
  <si>
    <r>
      <t>Descripción:</t>
    </r>
    <r>
      <rPr>
        <sz val="10"/>
        <color rgb="FF000000"/>
        <rFont val="Arial"/>
        <family val="2"/>
      </rPr>
      <t xml:space="preserve"> Desarrollar actividades que permitan disminuir la materialización de los riesgos institucionales y mitigar el impacto de los mismos a través de la gestión que realizan los gestores de riesgo.</t>
    </r>
  </si>
  <si>
    <r>
      <t>Objetivo estratégico:</t>
    </r>
    <r>
      <rPr>
        <sz val="10"/>
        <rFont val="Arial"/>
        <family val="2"/>
      </rPr>
      <t xml:space="preserve"> DHO5 - Gestionar los riesgos institucionales</t>
    </r>
  </si>
  <si>
    <t>OFICINA DE RELACIONES Y COOPERACION INTERNACIONAL</t>
  </si>
  <si>
    <r>
      <t xml:space="preserve">Objetivo estratégico: </t>
    </r>
    <r>
      <rPr>
        <sz val="9"/>
        <rFont val="Arial"/>
        <family val="2"/>
      </rPr>
      <t>R1. Generar un cambio en la distribución del presupuesto de tal manera que sea por planes, programas y proyectos, de acuerdo a las capacidades institucionales.</t>
    </r>
  </si>
  <si>
    <r>
      <t xml:space="preserve">Iniciativa estratégica: </t>
    </r>
    <r>
      <rPr>
        <sz val="9"/>
        <rFont val="Arial"/>
        <family val="2"/>
      </rPr>
      <t>Fortalecer los mecanismos y  líneas de cooperación en el marco de los  instrumentos de cooperación internacional.</t>
    </r>
  </si>
  <si>
    <r>
      <t xml:space="preserve">Nombre del plan: </t>
    </r>
    <r>
      <rPr>
        <sz val="9"/>
        <rFont val="Arial"/>
        <family val="2"/>
      </rPr>
      <t>ORECI_2023_R1_mapa de Cooperación Internacional.</t>
    </r>
  </si>
  <si>
    <r>
      <t>Descripción:</t>
    </r>
    <r>
      <rPr>
        <sz val="9"/>
        <rFont val="Arial"/>
        <family val="2"/>
      </rPr>
      <t xml:space="preserve"> Identificar  mecanismos, aliados estratégicos de la Policía Nacional para el fortalecimiento de las lineas de los instrumentos de Cooperación Internacional, con el fin  de promover la consecución de fuentes de financiamiento a través de la cooperación técnica y financiera. </t>
    </r>
  </si>
  <si>
    <r>
      <t>Proceso:</t>
    </r>
    <r>
      <rPr>
        <sz val="9"/>
        <rFont val="Arial"/>
        <family val="2"/>
      </rPr>
      <t xml:space="preserve"> Cooperación Internacional</t>
    </r>
  </si>
  <si>
    <r>
      <t>Área organizacional:</t>
    </r>
    <r>
      <rPr>
        <sz val="9"/>
        <rFont val="Arial"/>
        <family val="2"/>
      </rPr>
      <t xml:space="preserve"> Oficina Relaciones y Cooperación Internacional</t>
    </r>
  </si>
  <si>
    <t>1. Diagnóstico de la Cooperación Internacional.</t>
  </si>
  <si>
    <r>
      <rPr>
        <sz val="10"/>
        <color rgb="FF000000"/>
        <rFont val="Arial"/>
        <family val="2"/>
      </rPr>
      <t xml:space="preserve">Elaborar  diagnóstico con las Direcciones y oficinas asesoras en coordinación con la Oficina de Relaciones y Cooperación Internacional  para la verificación de los mecanismos e  instrumentos de cooperación existentes  y de responsabilidad de la Policía Nacional.
</t>
    </r>
    <r>
      <rPr>
        <b/>
        <sz val="10"/>
        <color rgb="FF000000"/>
        <rFont val="Arial"/>
        <family val="2"/>
      </rPr>
      <t>Evidencia:</t>
    </r>
    <r>
      <rPr>
        <sz val="10"/>
        <color rgb="FF000000"/>
        <rFont val="Arial"/>
        <family val="2"/>
      </rPr>
      <t xml:space="preserve"> Comunicación oficial dirigida a la Subdirección General, relacionando el diagnóstico verificado frente a  los mecanismos e instrumentos de cooperación internacional.</t>
    </r>
  </si>
  <si>
    <t>28/02/2023</t>
  </si>
  <si>
    <t>2. Definir acciones de Cooperación Internacional.</t>
  </si>
  <si>
    <r>
      <rPr>
        <sz val="10"/>
        <color rgb="FF000000"/>
        <rFont val="Arial"/>
        <family val="2"/>
      </rPr>
      <t xml:space="preserve">Realizar la  verificación de los mecanismos e instrumentos de cooperacion existentes de acuerdo a la informacion aportada por el despliegue con el proposito de determinar y priorizar  lineas de cooperación de la Policia Nacional.
</t>
    </r>
    <r>
      <rPr>
        <b/>
        <sz val="10"/>
        <color rgb="FF000000"/>
        <rFont val="Arial"/>
        <family val="2"/>
      </rPr>
      <t>Evidencia:</t>
    </r>
    <r>
      <rPr>
        <sz val="10"/>
        <color rgb="FF000000"/>
        <rFont val="Arial"/>
        <family val="2"/>
      </rPr>
      <t xml:space="preserve"> Comunicación oficial dirigida a la Subdirección General, dando a conocer las alianzas o beneficio para la Policía Nacional de Colombia.</t>
    </r>
  </si>
  <si>
    <t xml:space="preserve">3. Relacionamiento estratégico. </t>
  </si>
  <si>
    <r>
      <rPr>
        <sz val="10"/>
        <color rgb="FF000000"/>
        <rFont val="Arial"/>
        <family val="2"/>
      </rPr>
      <t xml:space="preserve">Generar alianzas estratégicas o acciones de cooperación en África, Jamaica y  países que pueden influir en el fortalecimiento de las capacidades de la Policía Nacional. 
</t>
    </r>
    <r>
      <rPr>
        <b/>
        <sz val="10"/>
        <color rgb="FF000000"/>
        <rFont val="Arial"/>
        <family val="2"/>
      </rPr>
      <t xml:space="preserve">
Evidencia: </t>
    </r>
    <r>
      <rPr>
        <sz val="10"/>
        <color rgb="FF000000"/>
        <rFont val="Arial"/>
        <family val="2"/>
      </rPr>
      <t>Comunicación oficial dirigida a la Subdirección General, dando a conocer los mecanismos e instrumentos de cooperación frente a las líneas y misionalidad de la institución.</t>
    </r>
  </si>
  <si>
    <t>1/01/2023
01/07/2027</t>
  </si>
  <si>
    <t>30/06/2023 15/12/2023</t>
  </si>
  <si>
    <t xml:space="preserve">4. Alianzas de Cooperación Internacional </t>
  </si>
  <si>
    <r>
      <rPr>
        <sz val="10"/>
        <color rgb="FF000000"/>
        <rFont val="Arial"/>
        <family val="2"/>
      </rPr>
      <t xml:space="preserve">Realizar la construcción del plan de trabajo de los funcionarios en comisión diplomática, administrativa  y enlaces, con el fin de llevar a cabo las alianzas estratégicas con  diferentes organizaciones, mecanismos, agencias internacionales o fuentes de financiamiento de acuerdo a las líneas de cooperación.
</t>
    </r>
    <r>
      <rPr>
        <b/>
        <sz val="10"/>
        <color rgb="FF000000"/>
        <rFont val="Arial"/>
        <family val="2"/>
      </rPr>
      <t xml:space="preserve">Evidencia: </t>
    </r>
    <r>
      <rPr>
        <sz val="10"/>
        <color rgb="FF000000"/>
        <rFont val="Arial"/>
        <family val="2"/>
      </rPr>
      <t>Comunicación oficial dirigida a la Subdirección General, relacionando el plan de trabajo a desarrollar durante la comisión diplomática, administrativa y enlaces.</t>
    </r>
  </si>
  <si>
    <t>5. Accionabilidad  de la Cooperación Internacional.</t>
  </si>
  <si>
    <r>
      <rPr>
        <sz val="10"/>
        <color rgb="FF000000"/>
        <rFont val="Arial"/>
        <family val="2"/>
      </rPr>
      <t xml:space="preserve">Seguimiento de los mecanismos e instrumentos de cooperación frente a las acciones de cooperación de cada uno de los despliegues en contribución a la movilización de la cooperación internacional. 
</t>
    </r>
    <r>
      <rPr>
        <b/>
        <sz val="10"/>
        <color rgb="FF000000"/>
        <rFont val="Arial"/>
        <family val="2"/>
      </rPr>
      <t>Evidencia:</t>
    </r>
    <r>
      <rPr>
        <sz val="10"/>
        <color rgb="FF000000"/>
        <rFont val="Arial"/>
        <family val="2"/>
      </rPr>
      <t xml:space="preserve"> Comunicación oficial dirigida a la Subdirección General, relacionando la ccionabilidad o seguimiento y aportes obtenidos en el marco de los instrumentos de cooperacion o mecanismos.</t>
    </r>
  </si>
  <si>
    <t>01/01/2023
01/04/2023
01/07/2023 
01/10/2023</t>
  </si>
  <si>
    <t>30/03/2023
30/06/2023
30/09/2023 
15/12/2023</t>
  </si>
  <si>
    <r>
      <t xml:space="preserve">ELABORÓ: 
</t>
    </r>
    <r>
      <rPr>
        <sz val="9"/>
        <rFont val="Arial"/>
        <family val="2"/>
      </rPr>
      <t xml:space="preserve">SI. </t>
    </r>
    <r>
      <rPr>
        <b/>
        <sz val="9"/>
        <rFont val="Arial"/>
        <family val="2"/>
      </rPr>
      <t>ALONSO BOBADILLA CESPEDES</t>
    </r>
    <r>
      <rPr>
        <sz val="9"/>
        <rFont val="Arial"/>
        <family val="2"/>
      </rPr>
      <t xml:space="preserve">
Responsable Planeación</t>
    </r>
  </si>
  <si>
    <r>
      <t xml:space="preserve">REVISÓ: 
</t>
    </r>
    <r>
      <rPr>
        <sz val="9"/>
        <rFont val="Arial"/>
        <family val="2"/>
      </rPr>
      <t xml:space="preserve">TC. </t>
    </r>
    <r>
      <rPr>
        <b/>
        <sz val="9"/>
        <rFont val="Arial"/>
        <family val="2"/>
      </rPr>
      <t xml:space="preserve">JULIE KATHERINE RUIZ SOLÓRZANO </t>
    </r>
    <r>
      <rPr>
        <sz val="9"/>
        <rFont val="Arial"/>
        <family val="2"/>
      </rPr>
      <t xml:space="preserve">
Subjefe Oficina de Relaciones y Cooperación Internacional</t>
    </r>
  </si>
  <si>
    <r>
      <t>APROBÓ: 
CR</t>
    </r>
    <r>
      <rPr>
        <sz val="9"/>
        <rFont val="Arial"/>
        <family val="2"/>
      </rPr>
      <t xml:space="preserve">. </t>
    </r>
    <r>
      <rPr>
        <b/>
        <sz val="9"/>
        <rFont val="Arial"/>
        <family val="2"/>
      </rPr>
      <t>DIANA CONSTANZA TORRES CASTELLANOS</t>
    </r>
    <r>
      <rPr>
        <sz val="9"/>
        <rFont val="Arial"/>
        <family val="2"/>
      </rPr>
      <t xml:space="preserve">
Jefe Oficina de Relaciones y Coooperación Internacional</t>
    </r>
  </si>
  <si>
    <r>
      <t xml:space="preserve">Responsable: </t>
    </r>
    <r>
      <rPr>
        <sz val="9"/>
        <color rgb="FF000000"/>
        <rFont val="Arial"/>
        <family val="2"/>
      </rPr>
      <t>Jefe Oficina de Relaciones y Cooperación Internacional</t>
    </r>
  </si>
  <si>
    <r>
      <t xml:space="preserve">Indicador:
</t>
    </r>
    <r>
      <rPr>
        <sz val="9"/>
        <rFont val="Arial"/>
        <family val="2"/>
      </rPr>
      <t>Proporción de planes y proyectos gestionados</t>
    </r>
  </si>
  <si>
    <t xml:space="preserve">Categoria 1: Generación de doctrina institucional en atención a víctimas del conflicto </t>
  </si>
  <si>
    <t>1.1 Formular directrices institucionales que aporten en la implementación de la Política Pública para las Víctimas</t>
  </si>
  <si>
    <t>Jefe Área Víctimas y Memoria Histórica</t>
  </si>
  <si>
    <t xml:space="preserve">1.2 Emitir lineamiento doctrinal </t>
  </si>
  <si>
    <t>1.3. Elaboración y trámites de aprobación del lineamiento administrativo</t>
  </si>
  <si>
    <t>1.4. Realizar el lanzamiento del acto administrativo</t>
  </si>
  <si>
    <t>Categoria 2: Repositorio Memoria Histórica</t>
  </si>
  <si>
    <t>2.1. Formular lineamientos institucionales del Repositorio Digital de Memoria Histórica Policial del conflicto armado interno en Colombia.</t>
  </si>
  <si>
    <t xml:space="preserve">2.2. Identificación de la información de los hechos victimizantes sufridos por policías siguiendo un factor territorial </t>
  </si>
  <si>
    <t xml:space="preserve">2.3. Verificación de las fuentes de información que permite caracterizar hechos victimizantes sufridos por policías siguiendo un factor territorial </t>
  </si>
  <si>
    <t>30|/09/2023</t>
  </si>
  <si>
    <t>2.4. Evaluación de la información sobre los hechos victimizantes con otras visiones del conflicto armado interno</t>
  </si>
  <si>
    <t>Categoria 3: Actividades institucionales para la construcción de paz y la prevención de la estigmatización</t>
  </si>
  <si>
    <t>3.1. Identificar las actividades para la prevención de no estigmatización institucional</t>
  </si>
  <si>
    <t>Jefe Área de Construcción de Paz</t>
  </si>
  <si>
    <t>3.2. Emitir el lineamiento doctrinal para la actuación de la prevención en la no estigmatización</t>
  </si>
  <si>
    <t>3.3. Difundir el lineamiento doctrinal que permita la actuación policial para la no estigmatización y su cobertura</t>
  </si>
  <si>
    <t>3.4. Evaluar la apropiación de la estrategia de no estigmatización</t>
  </si>
  <si>
    <t>10/01/2023
01/04/2023</t>
  </si>
  <si>
    <t>31/03/2023
30/06/2023</t>
  </si>
  <si>
    <t>PLAN DE ACCIÓN POLICÍA NACIONAL 2021</t>
  </si>
  <si>
    <t>META: 100%</t>
  </si>
  <si>
    <t xml:space="preserve"> 4o. Trim. </t>
  </si>
  <si>
    <t>1. Documentar la metodología</t>
  </si>
  <si>
    <t>Jefe Análisis Ocupacional DITAH</t>
  </si>
  <si>
    <t>2. Piloto de la metodología</t>
  </si>
  <si>
    <t>3. Evaluación del impacto</t>
  </si>
  <si>
    <r>
      <t>Objetivo estratégico</t>
    </r>
    <r>
      <rPr>
        <sz val="10"/>
        <rFont val="Arial"/>
        <family val="2"/>
      </rPr>
      <t>: DHO7.Definir el Modelo de Gestión del conocimiento.</t>
    </r>
  </si>
  <si>
    <r>
      <t xml:space="preserve">Iniciativa estratégica: </t>
    </r>
    <r>
      <rPr>
        <sz val="10"/>
        <rFont val="Arial"/>
        <family val="2"/>
      </rPr>
      <t>Definir el Modelo de Gestión del conocimiento para la Policía Nacional.</t>
    </r>
  </si>
  <si>
    <r>
      <t>Nombre del plan:</t>
    </r>
    <r>
      <rPr>
        <sz val="10"/>
        <rFont val="Arial"/>
        <family val="2"/>
      </rPr>
      <t xml:space="preserve"> DITAH_2023_DHO7_Transición del Modelo de Gestión del Conocimiento</t>
    </r>
    <r>
      <rPr>
        <b/>
        <sz val="10"/>
        <rFont val="Arial"/>
        <family val="2"/>
      </rPr>
      <t>.</t>
    </r>
  </si>
  <si>
    <r>
      <t xml:space="preserve">Documentar la metodología que explique el "Cómo" se va a implementar el modelo de gestión del conocimiento que proyectó la Dirección Nacional de Escuelas.
</t>
    </r>
    <r>
      <rPr>
        <b/>
        <sz val="10"/>
        <color theme="1"/>
        <rFont val="Arial"/>
        <family val="2"/>
      </rPr>
      <t xml:space="preserve">Evidencia: </t>
    </r>
    <r>
      <rPr>
        <sz val="10"/>
        <color theme="1"/>
        <rFont val="Arial"/>
        <family val="2"/>
      </rPr>
      <t xml:space="preserve"> (01)  Comunicado oficial dirigido al Jefe Oficina de Planeación adjuntando la metodología seleccionada para la implementación del Modelo de Gestión del Conocimiento.</t>
    </r>
  </si>
  <si>
    <r>
      <t xml:space="preserve">Realizar prueba piloto de la metodología de implementación del modelo de gestión del conocimiento en los 3 ámbitos de gestión (administrativo, operativo y docente).
</t>
    </r>
    <r>
      <rPr>
        <b/>
        <sz val="10"/>
        <color theme="1"/>
        <rFont val="Arial"/>
        <family val="2"/>
      </rPr>
      <t xml:space="preserve">Evidencia:  </t>
    </r>
    <r>
      <rPr>
        <sz val="10"/>
        <color theme="1"/>
        <rFont val="Arial"/>
        <family val="2"/>
      </rPr>
      <t>(01)  Comunicado oficial dirigido al Jefe Oficina de Planeación adjuntando</t>
    </r>
    <r>
      <rPr>
        <b/>
        <sz val="10"/>
        <color theme="1"/>
        <rFont val="Arial"/>
        <family val="2"/>
      </rPr>
      <t xml:space="preserve"> </t>
    </r>
    <r>
      <rPr>
        <sz val="10"/>
        <color theme="1"/>
        <rFont val="Arial"/>
        <family val="2"/>
      </rPr>
      <t>Informe ejecutivo con los resultados de la prueba piloto realizada.</t>
    </r>
  </si>
  <si>
    <r>
      <t xml:space="preserve">Realizar informe con los resultados de la  evaluación del impacto obtenido en la implementación y ejecución de la prueba piloto, bajo la metodología del modelo de gestión del conocimiento.
</t>
    </r>
    <r>
      <rPr>
        <b/>
        <sz val="10"/>
        <rFont val="Arial"/>
        <family val="2"/>
      </rPr>
      <t>Evidencia:</t>
    </r>
    <r>
      <rPr>
        <sz val="10"/>
        <rFont val="Arial"/>
        <family val="2"/>
      </rPr>
      <t xml:space="preserve"> (01)  Comunicado oficial dirigido al Jefe Oficina de Planeación remitiendo el informe ejecutivo con la evaluación de la pertinencia del modelo y su aplicabilidad en la Policía Nacional.</t>
    </r>
  </si>
  <si>
    <r>
      <t xml:space="preserve">Descripción: </t>
    </r>
    <r>
      <rPr>
        <sz val="10"/>
        <rFont val="Arial"/>
        <family val="2"/>
      </rPr>
      <t>Desarrollar estratégias que permitan identificar y aplicar procedimientos para la implementación del Modelo de Gestión del Conocimiento en la Policía Nacional.</t>
    </r>
  </si>
  <si>
    <r>
      <t xml:space="preserve">Responsable: </t>
    </r>
    <r>
      <rPr>
        <sz val="10"/>
        <rFont val="Arial"/>
        <family val="2"/>
      </rPr>
      <t>Director de Talento Humano</t>
    </r>
  </si>
  <si>
    <r>
      <t xml:space="preserve">ELABORÓ:
CT.ANDRÉS DE JESÚS GIRALDO RAMÍREZ
</t>
    </r>
    <r>
      <rPr>
        <sz val="10"/>
        <rFont val="Arial"/>
        <family val="2"/>
      </rPr>
      <t>Jefe Análisis Ocupacional DITAH</t>
    </r>
  </si>
  <si>
    <r>
      <t xml:space="preserve">REVISÓ: 
</t>
    </r>
    <r>
      <rPr>
        <sz val="10"/>
        <rFont val="Arial"/>
        <family val="2"/>
      </rPr>
      <t xml:space="preserve">
</t>
    </r>
    <r>
      <rPr>
        <b/>
        <sz val="10"/>
        <rFont val="Arial"/>
        <family val="2"/>
      </rPr>
      <t>CR.ANDRÉS FERNANDO SERNA BUSTAMANTE</t>
    </r>
    <r>
      <rPr>
        <sz val="10"/>
        <rFont val="Arial"/>
        <family val="2"/>
      </rPr>
      <t xml:space="preserve">
Subdirector de Talento Humano</t>
    </r>
  </si>
  <si>
    <r>
      <t xml:space="preserve">APROBÓ:
BG. NICOLAS ALEJANDRO ZAPATA RESTREPO
</t>
    </r>
    <r>
      <rPr>
        <sz val="10"/>
        <rFont val="Arial"/>
        <family val="2"/>
      </rPr>
      <t>Director de Talento Humano (E)</t>
    </r>
  </si>
  <si>
    <r>
      <t>Presupuesto:</t>
    </r>
    <r>
      <rPr>
        <sz val="10"/>
        <rFont val="Arial"/>
        <family val="2"/>
      </rPr>
      <t xml:space="preserve"> $235.911.161</t>
    </r>
  </si>
  <si>
    <r>
      <t xml:space="preserve">Área organizacional:  </t>
    </r>
    <r>
      <rPr>
        <sz val="10"/>
        <rFont val="Arial"/>
        <family val="2"/>
      </rPr>
      <t>Análisis Ocupacional DITAH</t>
    </r>
  </si>
  <si>
    <r>
      <t xml:space="preserve">Indicador:
</t>
    </r>
    <r>
      <rPr>
        <sz val="10"/>
        <rFont val="Arial"/>
        <family val="2"/>
      </rPr>
      <t xml:space="preserve">Modelo de Gestión del Conocimiento </t>
    </r>
  </si>
  <si>
    <t>REVISÓ: 
Capitán JEYSON ALBERTO RODRIGUEZ MARMOLEJO
Jefe Planeación DIPRO</t>
  </si>
  <si>
    <r>
      <t xml:space="preserve">Presupuesto:  </t>
    </r>
    <r>
      <rPr>
        <b/>
        <sz val="10"/>
        <color theme="1"/>
        <rFont val="Arial"/>
        <family val="2"/>
      </rPr>
      <t>1.050.996.138</t>
    </r>
  </si>
  <si>
    <r>
      <t xml:space="preserve">Área organizacional: </t>
    </r>
    <r>
      <rPr>
        <sz val="10"/>
        <rFont val="Arial"/>
        <family val="2"/>
      </rPr>
      <t>Área de Protección al Turismo y Patrimonio Nacional</t>
    </r>
  </si>
  <si>
    <r>
      <t>Responsable:</t>
    </r>
    <r>
      <rPr>
        <sz val="10"/>
        <rFont val="Arial"/>
        <family val="2"/>
      </rPr>
      <t xml:space="preserve"> Director de Antinarcóticos</t>
    </r>
  </si>
  <si>
    <t>Jefe Área de Erradicación Cultivos Ilícitos</t>
  </si>
  <si>
    <r>
      <t xml:space="preserve">Presupuesto:  </t>
    </r>
    <r>
      <rPr>
        <sz val="10"/>
        <rFont val="Arial"/>
        <family val="2"/>
      </rPr>
      <t>153.159.325</t>
    </r>
  </si>
  <si>
    <r>
      <t xml:space="preserve">Iniciativa estratégica: </t>
    </r>
    <r>
      <rPr>
        <sz val="10"/>
        <color rgb="FF000000"/>
        <rFont val="Arial"/>
        <family val="2"/>
      </rPr>
      <t>Diseñar e implementar el programa académico operadores tecnológicos a bordo con los simuladores FLIR y UC6000</t>
    </r>
  </si>
  <si>
    <r>
      <t xml:space="preserve">Objetivo estratégico:  </t>
    </r>
    <r>
      <rPr>
        <sz val="10"/>
        <color rgb="FF000000"/>
        <rFont val="Arial"/>
        <family val="2"/>
      </rPr>
      <t>SP3.</t>
    </r>
    <r>
      <rPr>
        <b/>
        <sz val="10"/>
        <color rgb="FF000000"/>
        <rFont val="Arial"/>
        <family val="2"/>
      </rPr>
      <t xml:space="preserve"> </t>
    </r>
    <r>
      <rPr>
        <sz val="10"/>
        <color rgb="FF000000"/>
        <rFont val="Arial"/>
        <family val="2"/>
      </rPr>
      <t>adecuar las capacidades de la institución para contrarrestar los factores que afecten la convivencia</t>
    </r>
    <r>
      <rPr>
        <b/>
        <sz val="10"/>
        <color rgb="FF000000"/>
        <rFont val="Arial"/>
        <family val="2"/>
      </rPr>
      <t xml:space="preserve">                              </t>
    </r>
  </si>
  <si>
    <r>
      <t xml:space="preserve">Evaluar el impacto de los riesgos "RIN_1CS_DISEC_005_Posibilidad que se materialicen atentados terroristas contra la integridad física de los funcionarios, bienes e instalaciones policiales" y "RIN_1CS_DISEC_007_Posibilidad que la prestación del servicio de policía por medio del desarrollo de sus procesos, no logre la satisfacción de la comunidad y partes interesadas", identificando su adecuada gestión y su mitigación.
</t>
    </r>
    <r>
      <rPr>
        <b/>
        <sz val="10"/>
        <color rgb="FF000000"/>
        <rFont val="Arial"/>
        <family val="2"/>
      </rPr>
      <t xml:space="preserve">Evidencia: </t>
    </r>
    <r>
      <rPr>
        <sz val="10"/>
        <color rgb="FF000000"/>
        <rFont val="Arial"/>
        <family val="2"/>
      </rPr>
      <t xml:space="preserve"> Comunicación oficial dirigida a la Subdirección General remitiendo el informe ejecutivo donde se evalué el impacto de los riesgos "RIN_1CS_DISEC_005_Posibilidad que se materialicen atentados terroristas contra la integridad física de los funcionarios, bienes e instalaciones policiales" y "RIN_1CS_DISEC_007_Posibilidad que la prestación del servicio de policía por medio del desarrollo de sus procesos, no logre la satisfacción de la comunidad y partes interesadas", identificando su adecuada gestión y su mitigación.</t>
    </r>
  </si>
  <si>
    <r>
      <t xml:space="preserve">Objetivo estratégico: </t>
    </r>
    <r>
      <rPr>
        <sz val="10"/>
        <rFont val="Arial"/>
        <family val="2"/>
      </rPr>
      <t>DHO6 Contribuir a la innovación del servicio de policía para la trasformación de conflictos con sentido social, equidad y legitimidad en relación a la convivencia y la paz</t>
    </r>
  </si>
  <si>
    <r>
      <t>Iniciativa estratégica:</t>
    </r>
    <r>
      <rPr>
        <sz val="10"/>
        <rFont val="Arial"/>
        <family val="2"/>
      </rPr>
      <t xml:space="preserve"> Fortalecimiento de las capacidades institucionales para la atención a los Policías Víctimas y la no Estigmatización por parte del personal de Policial</t>
    </r>
  </si>
  <si>
    <r>
      <t xml:space="preserve">Nombre del plan: </t>
    </r>
    <r>
      <rPr>
        <sz val="10"/>
        <rFont val="Arial"/>
        <family val="2"/>
      </rPr>
      <t>UNIPEP_2023_DHO6_Acciones_doctrinales_para_el_desarrollo_de_actividades_institucionales_en_atencion_a_victimas_y_no_estigmatización.</t>
    </r>
  </si>
  <si>
    <r>
      <t xml:space="preserve">Descripción: </t>
    </r>
    <r>
      <rPr>
        <sz val="10"/>
        <rFont val="Arial"/>
        <family val="2"/>
      </rPr>
      <t xml:space="preserve">Emitir lineamientos doctrinales para el fortalecimiento de la construccion de la memoria Historica Institucional, la atención y orientación al acceso y restablecimiento de derechos de los Policías víctimas y no estigmatizacion. </t>
    </r>
  </si>
  <si>
    <r>
      <t xml:space="preserve">Responsable: </t>
    </r>
    <r>
      <rPr>
        <sz val="10"/>
        <rFont val="Arial"/>
        <family val="2"/>
      </rPr>
      <t>Jefe Unidad Policial para la Edificación de la Paz</t>
    </r>
  </si>
  <si>
    <r>
      <t xml:space="preserve">Indicador:
</t>
    </r>
    <r>
      <rPr>
        <sz val="10"/>
        <rFont val="Arial"/>
        <family val="2"/>
      </rPr>
      <t>Porcentaje de proyectos en temas de convivencia, justicia y paz</t>
    </r>
  </si>
  <si>
    <r>
      <t>Proceso:</t>
    </r>
    <r>
      <rPr>
        <sz val="10"/>
        <rFont val="Arial"/>
        <family val="2"/>
      </rPr>
      <t xml:space="preserve"> Convivencia y Seguridad Ciudadana </t>
    </r>
  </si>
  <si>
    <r>
      <t xml:space="preserve">Área organizacional: </t>
    </r>
    <r>
      <rPr>
        <sz val="10"/>
        <rFont val="Arial"/>
        <family val="2"/>
      </rPr>
      <t>Unidad Policial para la Edificación de la Paz</t>
    </r>
  </si>
  <si>
    <r>
      <t xml:space="preserve">Presupuesto: </t>
    </r>
    <r>
      <rPr>
        <sz val="10"/>
        <rFont val="Arial"/>
        <family val="2"/>
      </rPr>
      <t>$ 966.939.150</t>
    </r>
  </si>
  <si>
    <r>
      <t xml:space="preserve">Realizar alianzas institucionales e interinstitucionales que permitan la formulación y elaboración de un acto administrativo, el cual contendrá  lineamientos que permitan aportar al acceso y restablecimiento de derechos de las víctimas en el conflicto armado interno, de acuerdo a las funciones y competencias de la Policía Nacional, como entidad parte del Sistema Nacional de Atención y Reparación Integral a las Víctimas. 
</t>
    </r>
    <r>
      <rPr>
        <b/>
        <sz val="10"/>
        <rFont val="Arial"/>
        <family val="2"/>
      </rPr>
      <t>Evidencia:</t>
    </r>
    <r>
      <rPr>
        <sz val="10"/>
        <rFont val="Arial"/>
        <family val="2"/>
      </rPr>
      <t xml:space="preserve">  Comunicación Oficial dirigida al Jefe de la Unidad Policial para la Edificación de la Paz remitiendo Informe ejecutivo de las acciones adelantadas. </t>
    </r>
  </si>
  <si>
    <r>
      <t xml:space="preserve">Construcción acto administrativo institucional que contendrá directrices sobre las generalidades de la Ley 1448 de 2011, siendo una guía para los funcionarios de la Policía Nacional en la orientación a las víctimas en el conflicto armado interno, aportando a su acceso y restablecimiento de derechos. 
</t>
    </r>
    <r>
      <rPr>
        <b/>
        <sz val="10"/>
        <rFont val="Arial"/>
        <family val="2"/>
      </rPr>
      <t>Evidencia:</t>
    </r>
    <r>
      <rPr>
        <sz val="10"/>
        <rFont val="Arial"/>
        <family val="2"/>
      </rPr>
      <t xml:space="preserve"> Comunicación Oficial dirigida al Jefe de la Unidad Policial para la Edificación de la Paz remitiendo Informe ejecutivo de las acciones adelantadas.</t>
    </r>
  </si>
  <si>
    <r>
      <t xml:space="preserve">Realización de las acciones institucionales que permitan la revisión, validación y aprobación del acto administrativo, de acuerdo a las directrices del Sistema de Gestión Integral de la Policía Nacional. 
</t>
    </r>
    <r>
      <rPr>
        <b/>
        <sz val="10"/>
        <rFont val="Arial"/>
        <family val="2"/>
      </rPr>
      <t>Evidencia:</t>
    </r>
    <r>
      <rPr>
        <sz val="10"/>
        <rFont val="Arial"/>
        <family val="2"/>
      </rPr>
      <t xml:space="preserve"> Comunicación Oficial dirigida al Jefe de la Unidad Policial para la Edificación de la Paz remitiendo el Acto administrativo elaborado</t>
    </r>
  </si>
  <si>
    <r>
      <t xml:space="preserve">Socialización del acto administrativo a través de los medios de comunicación disponibles institucionales.
</t>
    </r>
    <r>
      <rPr>
        <b/>
        <sz val="10"/>
        <rFont val="Arial"/>
        <family val="2"/>
      </rPr>
      <t>Evidencia:</t>
    </r>
    <r>
      <rPr>
        <sz val="10"/>
        <rFont val="Arial"/>
        <family val="2"/>
      </rPr>
      <t xml:space="preserve"> Comunicación Oficial dirigida al Jefe de la Unidad Policial para la Edificación de la Paz remitiendo Informe ejecutivo de las actividades realizadas a la socialización.</t>
    </r>
  </si>
  <si>
    <r>
      <t xml:space="preserve">Realización de alianzas institucionales e interinstitucionales que permitan la elaboración de lineamientos institucionales del Repositorio Digital de Memoria Histórica Policial del conflicto armado interno en Colombia
</t>
    </r>
    <r>
      <rPr>
        <b/>
        <sz val="10"/>
        <rFont val="Arial"/>
        <family val="2"/>
      </rPr>
      <t>Evidencia:</t>
    </r>
    <r>
      <rPr>
        <sz val="10"/>
        <rFont val="Arial"/>
        <family val="2"/>
      </rPr>
      <t xml:space="preserve">  Comunicación Oficial dirigida al Jefe de la Unidad Policial para la Edificación de la Paz los lineamientos institucionales del Repositorio Digital de Memoria Histórica Policial del conflicto armado interno en Colombia</t>
    </r>
  </si>
  <si>
    <r>
      <t xml:space="preserve">Consolidación de la información de los hechos victimizantes de acuerdo a las mesas de trabajo concertadas para la elaboración de los lineamientos institucionales del repositorio digital. 
</t>
    </r>
    <r>
      <rPr>
        <b/>
        <sz val="10"/>
        <rFont val="Arial"/>
        <family val="2"/>
      </rPr>
      <t>Evidencia:</t>
    </r>
    <r>
      <rPr>
        <sz val="10"/>
        <rFont val="Arial"/>
        <family val="2"/>
      </rPr>
      <t xml:space="preserve"> Comunicación Oficial dirigida al Jefe de la Unidad Policial para la Edificación de la Paz remitiendo el Diligenciamiento de Matriz de hechos victimizantes  </t>
    </r>
  </si>
  <si>
    <r>
      <t xml:space="preserve">Cruce de las fuentes de información de hechos victimizantes de acuerdo a la información de casos identificados para lo cual reportaran, documentos, lugares y monumentos de memoria histórica.
</t>
    </r>
    <r>
      <rPr>
        <b/>
        <sz val="10"/>
        <rFont val="Arial"/>
        <family val="2"/>
      </rPr>
      <t>Evidencia:</t>
    </r>
    <r>
      <rPr>
        <sz val="10"/>
        <rFont val="Arial"/>
        <family val="2"/>
      </rPr>
      <t xml:space="preserve"> Comunicación Oficial dirigida al Jefe de la Unidad Policial para la Edificación de la Paz remitiendo el Diligenciamiento de la Matriz de fuentes de hechos victimizantes</t>
    </r>
  </si>
  <si>
    <r>
      <t xml:space="preserve">Se realizará la evaluación del cruce de información entre las unidades de policía en coordinación de derechos humanos y el personal comprometido con la memoria histórica, para la redacción del documento que se tendrá como lineamiento institucional.
</t>
    </r>
    <r>
      <rPr>
        <b/>
        <sz val="10"/>
        <rFont val="Arial"/>
        <family val="2"/>
      </rPr>
      <t>Evidencia:</t>
    </r>
    <r>
      <rPr>
        <sz val="10"/>
        <rFont val="Arial"/>
        <family val="2"/>
      </rPr>
      <t xml:space="preserve"> Comunicación Oficial dirigida al Jefe de la Unidad Policial para la Edificación de la Paz remitiendo el informe de los resultados obtenidos frente a la socialización de la memoria histórica institucional con universidades, fundaciones, centros pensamiento, casas de cultura, museos y organizaciones de derechos humanos            
</t>
    </r>
  </si>
  <si>
    <r>
      <t xml:space="preserve">Determinar las actividades de prevención que desarrollaran las unidades de Policía que permitan identificar las mejores actuaciones en materia de no estigmatización, considerando lo establecido en el Acuerdo de Paz, con asesoría de la Mesa Técnica de Prevención de la Estigmatización.
</t>
    </r>
    <r>
      <rPr>
        <b/>
        <sz val="10"/>
        <rFont val="Arial"/>
        <family val="2"/>
      </rPr>
      <t xml:space="preserve">Evidencia: </t>
    </r>
    <r>
      <rPr>
        <sz val="10"/>
        <rFont val="Arial"/>
        <family val="2"/>
      </rPr>
      <t>Comunicación Oficial dirigida al Jefe de la Unidad Policial para la Edificación de la Paz remitiendo Informe ejecutivo de las acciones adelantadas.</t>
    </r>
  </si>
  <si>
    <r>
      <t xml:space="preserve">Generar un documento doctrinal que permita identificar la mejor ruta de atención para la no estigmatización, identificando prioritariamente los aspectos fundamentales que permita orientar a las unidades de policía en el marco del cumplimiento de esta actividad en el territorio.
</t>
    </r>
    <r>
      <rPr>
        <b/>
        <sz val="10"/>
        <rFont val="Arial"/>
        <family val="2"/>
      </rPr>
      <t>Evidencia:</t>
    </r>
    <r>
      <rPr>
        <sz val="10"/>
        <rFont val="Arial"/>
        <family val="2"/>
      </rPr>
      <t xml:space="preserve"> Comunicación Oficial dirigida al Jefe de la Unidad Policial para la Edificación de la Paz remitiendo el Acto administrativo elaborado</t>
    </r>
  </si>
  <si>
    <r>
      <t xml:space="preserve">Socializar en territorio las estrategias para la no estigmatización que permitan el intercambio de opinión y de conocimiento, donde se evidencien los esfuerzos institucionales en el tema. 
</t>
    </r>
    <r>
      <rPr>
        <b/>
        <sz val="10"/>
        <rFont val="Arial"/>
        <family val="2"/>
      </rPr>
      <t>Evidencia:</t>
    </r>
    <r>
      <rPr>
        <sz val="10"/>
        <rFont val="Arial"/>
        <family val="2"/>
      </rPr>
      <t xml:space="preserve"> Comunicación Oficial dirigida al Jefe de la Unidad Policial para la Edificación de la Paz remitiendo Informe ejecutivo de las acciones adelantadas.</t>
    </r>
  </si>
  <si>
    <r>
      <t xml:space="preserve">Aplicar una herramienta de medición institucional que permita conocer el nivel de conocimiento de la estrategia de no estigmatización y adicional a ello, medir el impacto que ha generado la estrategia institucional en la Mesa Técnica de Prevención de la Estigmatización.
</t>
    </r>
    <r>
      <rPr>
        <b/>
        <sz val="10"/>
        <rFont val="Arial"/>
        <family val="2"/>
      </rPr>
      <t>Evidencia:</t>
    </r>
    <r>
      <rPr>
        <sz val="10"/>
        <rFont val="Arial"/>
        <family val="2"/>
      </rPr>
      <t xml:space="preserve"> Comunicación Oficial dirigida al Jefe de la Unidad Policial para la Edificación de la Paz remitiendo Informe de Evaluación con los resultados</t>
    </r>
  </si>
  <si>
    <r>
      <t xml:space="preserve">ELABORÓ: 
</t>
    </r>
    <r>
      <rPr>
        <sz val="10"/>
        <rFont val="Arial"/>
        <family val="2"/>
      </rPr>
      <t>Intendente</t>
    </r>
    <r>
      <rPr>
        <b/>
        <sz val="10"/>
        <rFont val="Arial"/>
        <family val="2"/>
      </rPr>
      <t xml:space="preserve"> JOHN ALEXANDER PEREZ RAMIREZ
</t>
    </r>
    <r>
      <rPr>
        <sz val="10"/>
        <rFont val="Arial"/>
        <family val="2"/>
      </rPr>
      <t>Responsable de Planeación UNIPEP</t>
    </r>
  </si>
  <si>
    <r>
      <t xml:space="preserve">REVISÓ: 
</t>
    </r>
    <r>
      <rPr>
        <sz val="10"/>
        <rFont val="Arial"/>
        <family val="2"/>
      </rPr>
      <t>Coronel</t>
    </r>
    <r>
      <rPr>
        <b/>
        <sz val="10"/>
        <rFont val="Arial"/>
        <family val="2"/>
      </rPr>
      <t xml:space="preserve"> ALEXANDER CASTILLO MARÍN 
</t>
    </r>
    <r>
      <rPr>
        <sz val="10"/>
        <rFont val="Arial"/>
        <family val="2"/>
      </rPr>
      <t xml:space="preserve">Unidad Policial para la Edificación de la Paz 
</t>
    </r>
  </si>
  <si>
    <r>
      <t xml:space="preserve">APROBÓ: 
</t>
    </r>
    <r>
      <rPr>
        <sz val="10"/>
        <rFont val="Arial"/>
        <family val="2"/>
      </rPr>
      <t>Brigadier General</t>
    </r>
    <r>
      <rPr>
        <b/>
        <sz val="10"/>
        <rFont val="Arial"/>
        <family val="2"/>
      </rPr>
      <t xml:space="preserve"> WILLIAM OSWALDO RINCÓN ZAMBRANO
</t>
    </r>
    <r>
      <rPr>
        <sz val="10"/>
        <rFont val="Arial"/>
        <family val="2"/>
      </rPr>
      <t>Jefe Unidad Policial para la Edificación de la Paz (E)</t>
    </r>
  </si>
  <si>
    <r>
      <rPr>
        <b/>
        <sz val="10"/>
        <color rgb="FF000000"/>
        <rFont val="Arial"/>
        <family val="2"/>
      </rPr>
      <t>"Indicador:</t>
    </r>
    <r>
      <rPr>
        <sz val="10"/>
        <color rgb="FF000000"/>
        <rFont val="Arial"/>
        <family val="2"/>
      </rPr>
      <t xml:space="preserve">   
Proporción de planes y proyectos financiados 
(Número de proyectos con asignación presupuestal / Número de proyectos presentados 2020-2022)"	</t>
    </r>
  </si>
  <si>
    <t>UNIDAD POLICIAL PARA LA EDIFICACIÓN DE LA 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</si>
</sst>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 #,##0;\-&quot;$&quot;\ #,##0"/>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Red]\-&quot;$&quot;#,##0"/>
    <numFmt numFmtId="165" formatCode="_(&quot;$&quot;\ * #,##0.00_);_(&quot;$&quot;\ * \(#,##0.00\);_(&quot;$&quot;\ * &quot;-&quot;??_);_(@_)"/>
    <numFmt numFmtId="166" formatCode="d/mm/yyyy;@"/>
    <numFmt numFmtId="167" formatCode="_(&quot;$&quot;\ * #,##0_);_(&quot;$&quot;\ * \(#,##0\);_(&quot;$&quot;\ * &quot;-&quot;??_);_(@_)"/>
    <numFmt numFmtId="168" formatCode="0.0"/>
    <numFmt numFmtId="169" formatCode="[$$-240A]\ #,##0;\-[$$-240A]\ #,##0"/>
    <numFmt numFmtId="170" formatCode="_-&quot;$&quot;\ * #,##0_-;\-&quot;$&quot;\ * #,##0_-;_-&quot;$&quot;\ * &quot;-&quot;??_-;_-@_-"/>
    <numFmt numFmtId="171" formatCode="&quot;$&quot;#,##0_);[Red]\(&quot;$&quot;#,##0\)"/>
    <numFmt numFmtId="172" formatCode="&quot;$&quot;\ #,##0"/>
    <numFmt numFmtId="173" formatCode="dd/mm/yyyy"/>
    <numFmt numFmtId="174" formatCode="&quot;$&quot;#,##0.0000;[Red]\-&quot;$&quot;#,##0.0000"/>
    <numFmt numFmtId="175" formatCode="&quot;$&quot;\ #,##0.00"/>
    <numFmt numFmtId="176" formatCode="_-[$$-240A]\ * #,##0_-;\-[$$-240A]\ * #,##0_-;_-[$$-240A]\ * &quot;-&quot;??_-;_-@"/>
    <numFmt numFmtId="177" formatCode="_-&quot;$&quot;\ * #,##0_-;\-&quot;$&quot;\ * #,##0_-;_-&quot;$&quot;\ * &quot;-&quot;??_-;_-@"/>
    <numFmt numFmtId="178" formatCode="_-* #,##0_-;\-* #,##0_-;_-* &quot;-&quot;??_-;_-@"/>
    <numFmt numFmtId="179" formatCode="_(&quot;$&quot;* #,##0.00_);_(&quot;$&quot;* \(#,##0.00\);_(&quot;$&quot;* &quot;-&quot;??_);_(@_)"/>
    <numFmt numFmtId="180" formatCode="_-* #,##0_-;\-* #,##0_-;_-* &quot;-&quot;??_-;_-@_-"/>
  </numFmts>
  <fonts count="29" x14ac:knownFonts="1">
    <font>
      <sz val="11"/>
      <color theme="1"/>
      <name val="Calibri"/>
      <family val="2"/>
      <scheme val="minor"/>
    </font>
    <font>
      <sz val="11"/>
      <color theme="1"/>
      <name val="Calibri"/>
      <family val="2"/>
      <scheme val="minor"/>
    </font>
    <font>
      <b/>
      <sz val="10"/>
      <name val="Arial"/>
      <family val="2"/>
    </font>
    <font>
      <sz val="10"/>
      <name val="Arial"/>
      <family val="2"/>
    </font>
    <font>
      <b/>
      <sz val="10"/>
      <color rgb="FF000000"/>
      <name val="Arial"/>
      <family val="2"/>
    </font>
    <font>
      <sz val="10"/>
      <color rgb="FF000000"/>
      <name val="Arial"/>
      <family val="2"/>
    </font>
    <font>
      <b/>
      <sz val="10"/>
      <color theme="1"/>
      <name val="Arial"/>
      <family val="2"/>
    </font>
    <font>
      <sz val="10"/>
      <color theme="1"/>
      <name val="Arial"/>
      <family val="2"/>
    </font>
    <font>
      <sz val="11"/>
      <name val="Arial"/>
      <family val="2"/>
    </font>
    <font>
      <sz val="12"/>
      <name val="Arial"/>
      <family val="2"/>
    </font>
    <font>
      <sz val="10"/>
      <color rgb="FFFF0000"/>
      <name val="Arial"/>
      <family val="2"/>
    </font>
    <font>
      <b/>
      <sz val="10"/>
      <color rgb="FFFF0000"/>
      <name val="Arial"/>
      <family val="2"/>
    </font>
    <font>
      <sz val="9"/>
      <name val="Arial"/>
      <family val="2"/>
    </font>
    <font>
      <sz val="10"/>
      <color rgb="FF000000"/>
      <name val="Calibri"/>
      <family val="2"/>
    </font>
    <font>
      <i/>
      <sz val="10"/>
      <name val="Arial"/>
      <family val="2"/>
    </font>
    <font>
      <strike/>
      <sz val="10"/>
      <name val="Arial"/>
      <family val="2"/>
    </font>
    <font>
      <sz val="10"/>
      <color rgb="FF0000FF"/>
      <name val="Arial"/>
      <family val="2"/>
    </font>
    <font>
      <sz val="10"/>
      <color indexed="8"/>
      <name val="Arial"/>
      <family val="2"/>
    </font>
    <font>
      <b/>
      <sz val="10"/>
      <color indexed="8"/>
      <name val="Arial"/>
      <family val="2"/>
    </font>
    <font>
      <b/>
      <sz val="10"/>
      <color rgb="FF7030A0"/>
      <name val="Arial"/>
      <family val="2"/>
    </font>
    <font>
      <sz val="10"/>
      <color theme="1"/>
      <name val="Calibri"/>
      <family val="2"/>
      <scheme val="minor"/>
    </font>
    <font>
      <sz val="10"/>
      <name val="Calibri"/>
      <family val="2"/>
    </font>
    <font>
      <b/>
      <sz val="10"/>
      <name val="Calibri"/>
      <family val="2"/>
    </font>
    <font>
      <b/>
      <sz val="9"/>
      <name val="Arial"/>
      <family val="2"/>
    </font>
    <font>
      <b/>
      <sz val="9"/>
      <color rgb="FF000000"/>
      <name val="Arial"/>
      <family val="2"/>
    </font>
    <font>
      <sz val="9"/>
      <color rgb="FF000000"/>
      <name val="Arial"/>
      <family val="2"/>
    </font>
    <font>
      <b/>
      <sz val="12"/>
      <name val="Arial"/>
      <family val="2"/>
    </font>
    <font>
      <b/>
      <sz val="9"/>
      <color rgb="FFFF0000"/>
      <name val="Arial"/>
      <family val="2"/>
    </font>
    <font>
      <b/>
      <sz val="18"/>
      <color theme="1"/>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FF"/>
        <bgColor rgb="FF000000"/>
      </patternFill>
    </fill>
    <fill>
      <patternFill patternType="solid">
        <fgColor theme="0"/>
        <bgColor rgb="FF000000"/>
      </patternFill>
    </fill>
    <fill>
      <patternFill patternType="solid">
        <fgColor rgb="FF00833C"/>
        <bgColor indexed="64"/>
      </patternFill>
    </fill>
    <fill>
      <patternFill patternType="solid">
        <fgColor rgb="FF0071BB"/>
        <bgColor indexed="64"/>
      </patternFill>
    </fill>
    <fill>
      <patternFill patternType="solid">
        <fgColor theme="1" tint="0.14999847407452621"/>
        <bgColor indexed="64"/>
      </patternFill>
    </fill>
    <fill>
      <patternFill patternType="solid">
        <fgColor theme="1" tint="0.49998474074526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hair">
        <color indexed="64"/>
      </left>
      <right style="hair">
        <color indexed="64"/>
      </right>
      <top style="hair">
        <color indexed="64"/>
      </top>
      <bottom style="hair">
        <color indexed="64"/>
      </bottom>
      <diagonal/>
    </border>
    <border>
      <left style="thin">
        <color theme="1"/>
      </left>
      <right style="thin">
        <color theme="1"/>
      </right>
      <top style="thin">
        <color theme="1"/>
      </top>
      <bottom style="thin">
        <color theme="1"/>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s>
  <cellStyleXfs count="13">
    <xf numFmtId="0" fontId="0" fillId="0" borderId="0"/>
    <xf numFmtId="0" fontId="3" fillId="0" borderId="0"/>
    <xf numFmtId="0" fontId="3" fillId="0" borderId="0"/>
    <xf numFmtId="0" fontId="3" fillId="0" borderId="0"/>
    <xf numFmtId="0" fontId="3" fillId="0" borderId="0"/>
    <xf numFmtId="0" fontId="1" fillId="0" borderId="0"/>
    <xf numFmtId="165" fontId="3"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3" fillId="0" borderId="0" applyFont="0" applyFill="0" applyBorder="0" applyAlignment="0" applyProtection="0"/>
  </cellStyleXfs>
  <cellXfs count="946">
    <xf numFmtId="0" fontId="0" fillId="0" borderId="0" xfId="0"/>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6" fillId="3" borderId="1" xfId="0" applyFont="1" applyFill="1" applyBorder="1" applyAlignment="1">
      <alignment horizontal="center" vertical="center" wrapText="1"/>
    </xf>
    <xf numFmtId="3" fontId="7" fillId="3" borderId="1" xfId="1" applyNumberFormat="1" applyFont="1" applyFill="1" applyBorder="1" applyAlignment="1">
      <alignment horizontal="center" vertical="center" wrapText="1"/>
    </xf>
    <xf numFmtId="3" fontId="6" fillId="3" borderId="1" xfId="1"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1" xfId="0" applyFont="1" applyFill="1" applyBorder="1" applyAlignment="1">
      <alignment horizontal="justify" vertical="center" wrapText="1"/>
    </xf>
    <xf numFmtId="0" fontId="9" fillId="2" borderId="0" xfId="0" applyFont="1" applyFill="1" applyAlignment="1">
      <alignment vertical="center" wrapText="1"/>
    </xf>
    <xf numFmtId="0" fontId="9" fillId="2" borderId="0" xfId="0" applyFont="1" applyFill="1" applyAlignment="1">
      <alignment horizontal="center" vertical="center" wrapText="1"/>
    </xf>
    <xf numFmtId="0" fontId="8" fillId="2" borderId="0" xfId="0" applyFont="1" applyFill="1" applyAlignment="1">
      <alignment vertical="center" wrapText="1"/>
    </xf>
    <xf numFmtId="0" fontId="8" fillId="2" borderId="0" xfId="0" applyFont="1" applyFill="1" applyAlignment="1">
      <alignment horizontal="center" vertical="center" wrapText="1"/>
    </xf>
    <xf numFmtId="165" fontId="8" fillId="2" borderId="0" xfId="6" applyFont="1" applyFill="1" applyAlignment="1">
      <alignment horizontal="center" vertical="center" wrapText="1"/>
    </xf>
    <xf numFmtId="165" fontId="9" fillId="2" borderId="0" xfId="6" applyFont="1" applyFill="1" applyAlignment="1">
      <alignment horizontal="center" vertical="center" wrapText="1"/>
    </xf>
    <xf numFmtId="0" fontId="3" fillId="0" borderId="1" xfId="0" applyFont="1" applyBorder="1" applyAlignment="1">
      <alignment horizontal="justify" vertical="center" wrapText="1"/>
    </xf>
    <xf numFmtId="0" fontId="5" fillId="3" borderId="1" xfId="2" applyFont="1" applyFill="1" applyBorder="1" applyAlignment="1">
      <alignment horizontal="justify" vertical="center" wrapText="1"/>
    </xf>
    <xf numFmtId="0" fontId="6" fillId="3" borderId="1" xfId="1" applyFont="1" applyFill="1" applyBorder="1" applyAlignment="1">
      <alignment horizontal="center" vertical="center" wrapText="1"/>
    </xf>
    <xf numFmtId="0" fontId="7" fillId="3" borderId="4" xfId="0" applyFont="1" applyFill="1" applyBorder="1" applyAlignment="1">
      <alignment horizontal="center" vertical="center" wrapText="1"/>
    </xf>
    <xf numFmtId="0" fontId="5" fillId="0" borderId="1" xfId="0" applyFont="1" applyBorder="1" applyAlignment="1">
      <alignment horizontal="justify" vertical="center" wrapText="1"/>
    </xf>
    <xf numFmtId="0" fontId="7" fillId="3" borderId="1"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3"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0" fontId="3" fillId="3" borderId="1" xfId="5" applyFont="1" applyFill="1" applyBorder="1" applyAlignment="1">
      <alignment horizontal="justify" vertical="center" wrapText="1"/>
    </xf>
    <xf numFmtId="0" fontId="5" fillId="3" borderId="1" xfId="0" applyFont="1" applyFill="1" applyBorder="1" applyAlignment="1">
      <alignment horizontal="justify" vertical="center" wrapText="1"/>
    </xf>
    <xf numFmtId="165" fontId="2" fillId="2" borderId="1" xfId="6"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166" fontId="3" fillId="2" borderId="5"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9" fillId="0" borderId="0" xfId="0" applyFont="1" applyFill="1" applyBorder="1" applyAlignment="1">
      <alignment vertical="center" wrapText="1"/>
    </xf>
    <xf numFmtId="0" fontId="9" fillId="0" borderId="0" xfId="0" applyFont="1" applyFill="1" applyBorder="1" applyAlignment="1">
      <alignment horizontal="center" vertical="center" wrapText="1"/>
    </xf>
    <xf numFmtId="165" fontId="9" fillId="0" borderId="0" xfId="6" applyFont="1" applyFill="1" applyBorder="1" applyAlignment="1">
      <alignment horizontal="center" vertical="center" wrapText="1"/>
    </xf>
    <xf numFmtId="0" fontId="0" fillId="0" borderId="0" xfId="0" applyFill="1" applyBorder="1"/>
    <xf numFmtId="0" fontId="3" fillId="6" borderId="1" xfId="0" applyFont="1" applyFill="1" applyBorder="1" applyAlignment="1">
      <alignment horizontal="center" wrapText="1"/>
    </xf>
    <xf numFmtId="0" fontId="2" fillId="0" borderId="1" xfId="0" applyFont="1" applyFill="1" applyBorder="1" applyAlignment="1">
      <alignment horizontal="center" vertical="center" wrapText="1"/>
    </xf>
    <xf numFmtId="0" fontId="3" fillId="0" borderId="5" xfId="0" applyFont="1" applyBorder="1" applyAlignment="1">
      <alignment horizontal="left" vertical="center" wrapText="1"/>
    </xf>
    <xf numFmtId="14" fontId="5" fillId="6" borderId="22" xfId="0" applyNumberFormat="1" applyFont="1" applyFill="1" applyBorder="1" applyAlignment="1">
      <alignment horizontal="justify" vertical="center" wrapText="1"/>
    </xf>
    <xf numFmtId="0" fontId="3" fillId="0" borderId="5" xfId="0" applyFont="1" applyBorder="1" applyAlignment="1">
      <alignment horizontal="center" vertical="center" wrapText="1"/>
    </xf>
    <xf numFmtId="14" fontId="3" fillId="0" borderId="20" xfId="0" applyNumberFormat="1" applyFont="1" applyBorder="1" applyAlignment="1">
      <alignment horizontal="center" vertical="center" wrapText="1"/>
    </xf>
    <xf numFmtId="14" fontId="3" fillId="5" borderId="5" xfId="0" applyNumberFormat="1" applyFont="1" applyFill="1" applyBorder="1" applyAlignment="1">
      <alignment horizontal="center" vertical="center" wrapText="1"/>
    </xf>
    <xf numFmtId="0" fontId="3" fillId="3" borderId="5" xfId="0" applyFont="1" applyFill="1" applyBorder="1" applyAlignment="1">
      <alignment horizontal="center" vertical="center" wrapText="1"/>
    </xf>
    <xf numFmtId="0" fontId="2" fillId="0" borderId="15"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14" fontId="3" fillId="5" borderId="20" xfId="0" applyNumberFormat="1"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5" borderId="8" xfId="0" applyFont="1" applyFill="1" applyBorder="1" applyAlignment="1">
      <alignment wrapText="1"/>
    </xf>
    <xf numFmtId="0" fontId="3" fillId="0" borderId="3" xfId="0" applyFont="1" applyBorder="1" applyAlignment="1">
      <alignment horizontal="left" vertical="center" wrapText="1"/>
    </xf>
    <xf numFmtId="14" fontId="5" fillId="6" borderId="23" xfId="0" applyNumberFormat="1" applyFont="1" applyFill="1" applyBorder="1" applyAlignment="1">
      <alignment horizontal="justify" vertical="center" wrapText="1"/>
    </xf>
    <xf numFmtId="0" fontId="3" fillId="0" borderId="3" xfId="0" applyFont="1" applyBorder="1" applyAlignment="1">
      <alignment horizontal="center" vertical="center" wrapText="1"/>
    </xf>
    <xf numFmtId="14" fontId="3" fillId="0" borderId="24" xfId="0" applyNumberFormat="1" applyFont="1" applyBorder="1" applyAlignment="1">
      <alignment horizontal="center" vertical="center" wrapText="1"/>
    </xf>
    <xf numFmtId="14" fontId="3" fillId="5" borderId="3"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5" borderId="2" xfId="0" applyFont="1" applyFill="1" applyBorder="1" applyAlignment="1">
      <alignment wrapText="1"/>
    </xf>
    <xf numFmtId="0" fontId="3" fillId="5" borderId="25" xfId="0" applyFont="1" applyFill="1" applyBorder="1" applyAlignment="1">
      <alignment vertical="center" wrapText="1"/>
    </xf>
    <xf numFmtId="0" fontId="5" fillId="6" borderId="22" xfId="0" applyFont="1" applyFill="1" applyBorder="1" applyAlignment="1">
      <alignment horizontal="justify" vertical="center" wrapText="1"/>
    </xf>
    <xf numFmtId="0" fontId="3" fillId="6" borderId="5" xfId="0" applyFont="1" applyFill="1" applyBorder="1" applyAlignment="1">
      <alignment horizontal="center" vertical="center" wrapText="1"/>
    </xf>
    <xf numFmtId="14" fontId="3" fillId="6" borderId="20" xfId="0" applyNumberFormat="1" applyFont="1" applyFill="1" applyBorder="1" applyAlignment="1">
      <alignment horizontal="center" vertical="center" wrapText="1"/>
    </xf>
    <xf numFmtId="14" fontId="3" fillId="0" borderId="5" xfId="0" applyNumberFormat="1" applyFont="1" applyBorder="1" applyAlignment="1">
      <alignment horizontal="center" vertical="center" wrapText="1"/>
    </xf>
    <xf numFmtId="0" fontId="3" fillId="6" borderId="15" xfId="0" applyFont="1" applyFill="1" applyBorder="1" applyAlignment="1">
      <alignment wrapText="1"/>
    </xf>
    <xf numFmtId="0" fontId="3" fillId="5" borderId="26" xfId="0" applyFont="1" applyFill="1" applyBorder="1" applyAlignment="1">
      <alignment vertical="center" wrapText="1"/>
    </xf>
    <xf numFmtId="0" fontId="5" fillId="6" borderId="27" xfId="0" applyFont="1" applyFill="1" applyBorder="1" applyAlignment="1">
      <alignment horizontal="justify" vertical="center" wrapText="1"/>
    </xf>
    <xf numFmtId="0" fontId="3" fillId="6" borderId="1" xfId="0" applyFont="1" applyFill="1" applyBorder="1" applyAlignment="1">
      <alignment horizontal="center" vertical="center" wrapText="1"/>
    </xf>
    <xf numFmtId="14" fontId="3" fillId="6" borderId="28" xfId="0" applyNumberFormat="1" applyFont="1" applyFill="1" applyBorder="1" applyAlignment="1">
      <alignment horizontal="center" vertical="center" wrapText="1"/>
    </xf>
    <xf numFmtId="14" fontId="3" fillId="0" borderId="1" xfId="0" applyNumberFormat="1" applyFont="1" applyBorder="1" applyAlignment="1">
      <alignment horizontal="center" vertical="center" wrapText="1"/>
    </xf>
    <xf numFmtId="0" fontId="3" fillId="6" borderId="8" xfId="0" applyFont="1" applyFill="1" applyBorder="1" applyAlignment="1">
      <alignment wrapText="1"/>
    </xf>
    <xf numFmtId="0" fontId="3" fillId="5" borderId="29" xfId="0" applyFont="1" applyFill="1" applyBorder="1" applyAlignment="1">
      <alignment vertical="center" wrapText="1"/>
    </xf>
    <xf numFmtId="0" fontId="5" fillId="0" borderId="30" xfId="0" applyFont="1" applyBorder="1" applyAlignment="1">
      <alignment horizontal="justify" vertical="center" wrapText="1"/>
    </xf>
    <xf numFmtId="0" fontId="3" fillId="6" borderId="3" xfId="0" applyFont="1" applyFill="1" applyBorder="1" applyAlignment="1">
      <alignment horizontal="center" vertical="center" wrapText="1"/>
    </xf>
    <xf numFmtId="14" fontId="3" fillId="6" borderId="24" xfId="0" applyNumberFormat="1" applyFont="1" applyFill="1" applyBorder="1" applyAlignment="1">
      <alignment horizontal="center" vertical="center" wrapText="1"/>
    </xf>
    <xf numFmtId="14" fontId="3" fillId="0" borderId="3" xfId="0" applyNumberFormat="1" applyFont="1" applyBorder="1" applyAlignment="1">
      <alignment horizontal="center" vertical="center" wrapText="1"/>
    </xf>
    <xf numFmtId="0" fontId="3" fillId="6" borderId="2" xfId="0" applyFont="1" applyFill="1" applyBorder="1" applyAlignment="1">
      <alignment wrapText="1"/>
    </xf>
    <xf numFmtId="0" fontId="5" fillId="0" borderId="22" xfId="0" applyFont="1" applyBorder="1" applyAlignment="1">
      <alignment horizontal="justify" vertical="center" wrapText="1"/>
    </xf>
    <xf numFmtId="0" fontId="3" fillId="0" borderId="15" xfId="0" applyFont="1" applyBorder="1" applyAlignment="1">
      <alignment wrapText="1"/>
    </xf>
    <xf numFmtId="0" fontId="5" fillId="0" borderId="27" xfId="0" applyFont="1" applyBorder="1" applyAlignment="1">
      <alignment horizontal="left" vertical="top" wrapText="1"/>
    </xf>
    <xf numFmtId="0" fontId="3" fillId="0" borderId="8" xfId="0" applyFont="1" applyBorder="1" applyAlignment="1">
      <alignment wrapText="1"/>
    </xf>
    <xf numFmtId="0" fontId="5" fillId="0" borderId="24" xfId="0" applyFont="1" applyBorder="1" applyAlignment="1">
      <alignment horizontal="justify" vertical="center" wrapText="1"/>
    </xf>
    <xf numFmtId="0" fontId="3" fillId="0" borderId="2" xfId="0" applyFont="1" applyBorder="1" applyAlignment="1">
      <alignment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5" fillId="5" borderId="28" xfId="0" applyFont="1" applyFill="1" applyBorder="1" applyAlignment="1">
      <alignment horizontal="justify" vertical="center" wrapText="1"/>
    </xf>
    <xf numFmtId="0" fontId="2" fillId="0" borderId="8" xfId="0" applyFont="1" applyBorder="1" applyAlignment="1">
      <alignment horizontal="center" vertical="center" wrapText="1"/>
    </xf>
    <xf numFmtId="0" fontId="5" fillId="0" borderId="26" xfId="0" applyFont="1" applyBorder="1" applyAlignment="1">
      <alignment horizontal="left" vertical="center" wrapText="1"/>
    </xf>
    <xf numFmtId="3" fontId="13" fillId="0" borderId="8" xfId="0" applyNumberFormat="1" applyFont="1" applyBorder="1"/>
    <xf numFmtId="0" fontId="3" fillId="0" borderId="29" xfId="0" applyFont="1" applyBorder="1" applyAlignment="1">
      <alignment horizontal="left" vertical="center" wrapText="1"/>
    </xf>
    <xf numFmtId="0" fontId="5" fillId="7" borderId="24" xfId="0" applyFont="1" applyFill="1" applyBorder="1" applyAlignment="1">
      <alignment horizontal="justify" vertical="center" wrapText="1"/>
    </xf>
    <xf numFmtId="0" fontId="2" fillId="0" borderId="2" xfId="0" applyFont="1" applyBorder="1" applyAlignment="1">
      <alignment horizontal="center" vertical="center" wrapText="1"/>
    </xf>
    <xf numFmtId="0" fontId="3" fillId="6" borderId="5" xfId="0" applyFont="1" applyFill="1" applyBorder="1" applyAlignment="1">
      <alignment vertical="center" wrapText="1"/>
    </xf>
    <xf numFmtId="0" fontId="5" fillId="6" borderId="20" xfId="0" applyFont="1" applyFill="1" applyBorder="1" applyAlignment="1">
      <alignment horizontal="justify" vertical="center" wrapText="1"/>
    </xf>
    <xf numFmtId="14" fontId="3" fillId="0" borderId="14" xfId="2" applyNumberFormat="1" applyFont="1" applyBorder="1" applyAlignment="1">
      <alignment horizontal="center" vertical="center" wrapText="1"/>
    </xf>
    <xf numFmtId="0" fontId="3" fillId="6" borderId="1" xfId="0" applyFont="1" applyFill="1" applyBorder="1" applyAlignment="1">
      <alignment vertical="center" wrapText="1"/>
    </xf>
    <xf numFmtId="14" fontId="3" fillId="0" borderId="9" xfId="2" applyNumberFormat="1" applyFont="1" applyBorder="1" applyAlignment="1">
      <alignment horizontal="center" vertical="center" wrapText="1"/>
    </xf>
    <xf numFmtId="0" fontId="3" fillId="5" borderId="3" xfId="0" applyFont="1" applyFill="1" applyBorder="1" applyAlignment="1">
      <alignment vertical="center" wrapText="1"/>
    </xf>
    <xf numFmtId="0" fontId="5" fillId="5" borderId="0" xfId="0" applyFont="1" applyFill="1" applyBorder="1" applyAlignment="1">
      <alignment horizontal="justify" vertical="center" wrapText="1"/>
    </xf>
    <xf numFmtId="14" fontId="3" fillId="0" borderId="4" xfId="2" applyNumberFormat="1" applyFont="1" applyBorder="1" applyAlignment="1">
      <alignment horizontal="center" vertical="center" wrapText="1"/>
    </xf>
    <xf numFmtId="14" fontId="3" fillId="3" borderId="3"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5" fillId="2" borderId="1" xfId="0" applyFont="1" applyFill="1" applyBorder="1" applyAlignment="1">
      <alignment horizontal="justify" vertical="justify"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top" wrapText="1"/>
    </xf>
    <xf numFmtId="0" fontId="5" fillId="5" borderId="1" xfId="0" applyFont="1" applyFill="1" applyBorder="1" applyAlignment="1">
      <alignment vertical="center" wrapText="1"/>
    </xf>
    <xf numFmtId="0" fontId="5" fillId="5" borderId="1" xfId="0" applyFont="1" applyFill="1" applyBorder="1" applyAlignment="1">
      <alignment horizontal="justify" vertical="justify" wrapText="1"/>
    </xf>
    <xf numFmtId="0" fontId="5" fillId="3" borderId="1" xfId="0" applyFont="1" applyFill="1" applyBorder="1" applyAlignment="1">
      <alignment vertical="center" wrapText="1"/>
    </xf>
    <xf numFmtId="41" fontId="7" fillId="0" borderId="1" xfId="0" applyNumberFormat="1" applyFont="1" applyBorder="1" applyAlignment="1">
      <alignment horizontal="center" vertical="center" wrapText="1"/>
    </xf>
    <xf numFmtId="168" fontId="3" fillId="3" borderId="1" xfId="0" applyNumberFormat="1" applyFont="1" applyFill="1" applyBorder="1" applyAlignment="1">
      <alignment horizontal="center" vertical="center" wrapText="1"/>
    </xf>
    <xf numFmtId="1" fontId="3" fillId="3" borderId="1" xfId="0" applyNumberFormat="1" applyFont="1" applyFill="1" applyBorder="1" applyAlignment="1">
      <alignment horizontal="center" vertical="center" wrapText="1"/>
    </xf>
    <xf numFmtId="9" fontId="3" fillId="3"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14" fontId="7" fillId="3" borderId="1"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43" fontId="7" fillId="2" borderId="1" xfId="0" applyNumberFormat="1" applyFont="1" applyFill="1" applyBorder="1" applyAlignment="1">
      <alignment horizontal="justify" vertical="top" wrapText="1"/>
    </xf>
    <xf numFmtId="41" fontId="7" fillId="0" borderId="1" xfId="0" applyNumberFormat="1" applyFont="1" applyBorder="1" applyAlignment="1">
      <alignment horizontal="right" vertical="center" wrapText="1"/>
    </xf>
    <xf numFmtId="3" fontId="5" fillId="0" borderId="1" xfId="0" applyNumberFormat="1" applyFont="1" applyBorder="1" applyAlignment="1">
      <alignment vertical="center"/>
    </xf>
    <xf numFmtId="3" fontId="5" fillId="0" borderId="1" xfId="0" applyNumberFormat="1" applyFont="1" applyBorder="1" applyAlignment="1">
      <alignment horizontal="right" vertical="center"/>
    </xf>
    <xf numFmtId="0" fontId="5" fillId="3" borderId="7" xfId="0" applyFont="1" applyFill="1" applyBorder="1" applyAlignment="1">
      <alignment horizontal="justify" vertical="center" wrapText="1"/>
    </xf>
    <xf numFmtId="14" fontId="5" fillId="0" borderId="26" xfId="0" applyNumberFormat="1" applyFont="1" applyBorder="1" applyAlignment="1">
      <alignment horizontal="center" vertical="center" wrapText="1"/>
    </xf>
    <xf numFmtId="41" fontId="3" fillId="0" borderId="1" xfId="0" applyNumberFormat="1" applyFont="1" applyBorder="1" applyAlignment="1">
      <alignment horizontal="center" vertical="center" wrapText="1"/>
    </xf>
    <xf numFmtId="3" fontId="3" fillId="2" borderId="1" xfId="0" applyNumberFormat="1" applyFont="1" applyFill="1" applyBorder="1" applyAlignment="1">
      <alignment horizontal="center" vertical="center" wrapText="1"/>
    </xf>
    <xf numFmtId="14" fontId="3" fillId="2" borderId="1" xfId="2" applyNumberFormat="1" applyFont="1" applyFill="1" applyBorder="1" applyAlignment="1">
      <alignment horizontal="center" vertical="center" wrapText="1"/>
    </xf>
    <xf numFmtId="14" fontId="3" fillId="0" borderId="26" xfId="2" applyNumberFormat="1" applyFont="1" applyBorder="1" applyAlignment="1">
      <alignment horizontal="center" vertical="center" wrapText="1"/>
    </xf>
    <xf numFmtId="0" fontId="7" fillId="3" borderId="1" xfId="0" applyFont="1" applyFill="1" applyBorder="1" applyAlignment="1">
      <alignment horizontal="justify" vertical="center" wrapText="1"/>
    </xf>
    <xf numFmtId="0" fontId="5" fillId="2" borderId="7" xfId="0" applyFont="1" applyFill="1" applyBorder="1" applyAlignment="1">
      <alignment horizontal="justify" vertical="center" wrapText="1"/>
    </xf>
    <xf numFmtId="14" fontId="5" fillId="0" borderId="26" xfId="0" applyNumberFormat="1" applyFont="1" applyBorder="1" applyAlignment="1">
      <alignment horizontal="center" vertical="center"/>
    </xf>
    <xf numFmtId="3" fontId="5" fillId="0" borderId="31" xfId="0" applyNumberFormat="1" applyFont="1" applyBorder="1" applyAlignment="1">
      <alignment horizontal="center" vertical="center"/>
    </xf>
    <xf numFmtId="0" fontId="3" fillId="2" borderId="1" xfId="0" applyFont="1" applyFill="1" applyBorder="1" applyAlignment="1">
      <alignment horizontal="justify" vertical="top" wrapText="1"/>
    </xf>
    <xf numFmtId="0" fontId="2" fillId="0" borderId="1" xfId="0" applyFont="1" applyBorder="1" applyAlignment="1">
      <alignment horizontal="center" vertical="center" wrapText="1"/>
    </xf>
    <xf numFmtId="9" fontId="3" fillId="0" borderId="1" xfId="8" applyFont="1" applyFill="1" applyBorder="1" applyAlignment="1">
      <alignment horizontal="center" vertical="center" wrapText="1"/>
    </xf>
    <xf numFmtId="165" fontId="2" fillId="0" borderId="1" xfId="6" applyFont="1" applyFill="1" applyBorder="1" applyAlignment="1">
      <alignment horizontal="center" vertical="center" wrapText="1"/>
    </xf>
    <xf numFmtId="169" fontId="3" fillId="0" borderId="1" xfId="7" applyNumberFormat="1" applyFont="1" applyFill="1" applyBorder="1" applyAlignment="1">
      <alignment horizontal="center" vertical="center" wrapText="1"/>
    </xf>
    <xf numFmtId="0" fontId="3" fillId="0" borderId="7" xfId="0" applyFont="1" applyBorder="1" applyAlignment="1">
      <alignment horizontal="justify" vertical="center" wrapText="1"/>
    </xf>
    <xf numFmtId="169" fontId="3" fillId="2" borderId="1" xfId="7" applyNumberFormat="1"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165" fontId="3" fillId="0" borderId="0" xfId="6" applyFont="1" applyFill="1" applyAlignment="1">
      <alignment horizontal="center" vertical="center" wrapText="1"/>
    </xf>
    <xf numFmtId="164" fontId="3" fillId="3" borderId="1" xfId="0" applyNumberFormat="1" applyFont="1" applyFill="1" applyBorder="1" applyAlignment="1">
      <alignment horizontal="center" vertical="center" wrapText="1"/>
    </xf>
    <xf numFmtId="164" fontId="2" fillId="3" borderId="7" xfId="0" applyNumberFormat="1" applyFont="1" applyFill="1" applyBorder="1" applyAlignment="1">
      <alignment vertical="center" wrapText="1"/>
    </xf>
    <xf numFmtId="0" fontId="2" fillId="0" borderId="7" xfId="0" applyFont="1" applyBorder="1" applyAlignment="1">
      <alignment horizontal="center" vertical="center" wrapText="1"/>
    </xf>
    <xf numFmtId="0" fontId="3" fillId="0" borderId="1" xfId="0" applyFont="1" applyBorder="1" applyAlignment="1">
      <alignment horizontal="justify" vertical="top" wrapText="1"/>
    </xf>
    <xf numFmtId="0" fontId="3" fillId="0" borderId="7" xfId="0" applyFont="1" applyBorder="1" applyAlignment="1">
      <alignment horizontal="justify" vertical="top" wrapText="1"/>
    </xf>
    <xf numFmtId="0" fontId="3" fillId="0" borderId="7" xfId="0" applyFont="1" applyBorder="1" applyAlignment="1">
      <alignment horizontal="center" vertical="center" wrapText="1"/>
    </xf>
    <xf numFmtId="170" fontId="3" fillId="0" borderId="7" xfId="0" applyNumberFormat="1" applyFont="1" applyBorder="1" applyAlignment="1">
      <alignment horizontal="center"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164" fontId="2" fillId="0" borderId="7" xfId="0" applyNumberFormat="1" applyFont="1" applyBorder="1" applyAlignment="1">
      <alignment vertical="center" wrapText="1"/>
    </xf>
    <xf numFmtId="0" fontId="3" fillId="3" borderId="1" xfId="0" applyFont="1" applyFill="1" applyBorder="1" applyAlignment="1">
      <alignment horizontal="justify" vertical="center" wrapText="1"/>
    </xf>
    <xf numFmtId="0" fontId="3" fillId="3" borderId="7" xfId="0" applyFont="1" applyFill="1" applyBorder="1" applyAlignment="1">
      <alignment horizontal="justify" vertical="center" wrapText="1"/>
    </xf>
    <xf numFmtId="14" fontId="3" fillId="3" borderId="1" xfId="0" applyNumberFormat="1" applyFont="1" applyFill="1" applyBorder="1" applyAlignment="1">
      <alignment horizontal="center" vertical="center" wrapText="1"/>
    </xf>
    <xf numFmtId="170" fontId="3" fillId="3" borderId="1" xfId="0" applyNumberFormat="1" applyFont="1" applyFill="1" applyBorder="1" applyAlignment="1">
      <alignment vertical="center" wrapText="1"/>
    </xf>
    <xf numFmtId="0" fontId="16" fillId="3" borderId="1" xfId="0" applyFont="1" applyFill="1" applyBorder="1" applyAlignment="1">
      <alignment horizontal="justify" vertical="top" wrapText="1"/>
    </xf>
    <xf numFmtId="0" fontId="17" fillId="3" borderId="1" xfId="0" applyFont="1" applyFill="1" applyBorder="1" applyAlignment="1">
      <alignment horizontal="justify" vertical="center" wrapText="1"/>
    </xf>
    <xf numFmtId="0" fontId="7" fillId="3" borderId="7" xfId="0" applyFont="1" applyFill="1" applyBorder="1" applyAlignment="1">
      <alignment horizontal="justify" vertical="center" wrapText="1"/>
    </xf>
    <xf numFmtId="0" fontId="2" fillId="5" borderId="10" xfId="0" applyFont="1" applyFill="1" applyBorder="1" applyAlignment="1">
      <alignment vertical="center" wrapText="1"/>
    </xf>
    <xf numFmtId="0" fontId="2" fillId="5" borderId="4" xfId="0" applyFont="1" applyFill="1" applyBorder="1" applyAlignment="1">
      <alignment vertical="center" wrapText="1"/>
    </xf>
    <xf numFmtId="0" fontId="2" fillId="5" borderId="2" xfId="0" applyFont="1" applyFill="1" applyBorder="1" applyAlignment="1">
      <alignment vertical="center" wrapText="1"/>
    </xf>
    <xf numFmtId="165" fontId="2" fillId="5" borderId="1" xfId="6"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3" fillId="7" borderId="1" xfId="0" applyFont="1" applyFill="1" applyBorder="1" applyAlignment="1">
      <alignment vertical="center" wrapText="1"/>
    </xf>
    <xf numFmtId="0" fontId="3" fillId="3" borderId="1" xfId="0" applyFont="1" applyFill="1" applyBorder="1" applyAlignment="1">
      <alignment wrapText="1"/>
    </xf>
    <xf numFmtId="14" fontId="3" fillId="6" borderId="1" xfId="0" applyNumberFormat="1" applyFont="1" applyFill="1" applyBorder="1" applyAlignment="1">
      <alignment horizontal="center" vertical="center" wrapText="1"/>
    </xf>
    <xf numFmtId="171" fontId="3" fillId="6" borderId="1" xfId="0" applyNumberFormat="1" applyFont="1" applyFill="1" applyBorder="1" applyAlignment="1">
      <alignment horizontal="center" vertical="center" wrapText="1"/>
    </xf>
    <xf numFmtId="167" fontId="7" fillId="2" borderId="1" xfId="6" applyNumberFormat="1" applyFont="1" applyFill="1" applyBorder="1" applyAlignment="1">
      <alignment horizontal="center" vertical="center" wrapText="1"/>
    </xf>
    <xf numFmtId="0" fontId="2" fillId="5" borderId="8" xfId="0" applyFont="1" applyFill="1" applyBorder="1" applyAlignment="1">
      <alignment horizontal="center" vertical="center" wrapText="1"/>
    </xf>
    <xf numFmtId="9" fontId="3" fillId="5" borderId="1" xfId="0" applyNumberFormat="1" applyFont="1" applyFill="1" applyBorder="1" applyAlignment="1">
      <alignment horizontal="center" vertical="center" wrapText="1"/>
    </xf>
    <xf numFmtId="9" fontId="3" fillId="5" borderId="26" xfId="0" applyNumberFormat="1" applyFont="1" applyFill="1" applyBorder="1" applyAlignment="1">
      <alignment horizontal="center" vertical="center" wrapText="1"/>
    </xf>
    <xf numFmtId="9" fontId="3" fillId="3" borderId="1" xfId="8" applyFont="1" applyFill="1" applyBorder="1" applyAlignment="1">
      <alignment horizontal="center" vertical="center" wrapText="1"/>
    </xf>
    <xf numFmtId="167" fontId="3" fillId="2" borderId="1" xfId="6" applyNumberFormat="1" applyFont="1" applyFill="1" applyBorder="1" applyAlignment="1">
      <alignment horizontal="justify" vertical="center" wrapText="1"/>
    </xf>
    <xf numFmtId="0" fontId="3" fillId="2" borderId="3" xfId="0" applyFont="1" applyFill="1" applyBorder="1" applyAlignment="1">
      <alignment horizontal="center" vertical="center" wrapText="1"/>
    </xf>
    <xf numFmtId="14" fontId="3" fillId="2" borderId="3" xfId="0" applyNumberFormat="1" applyFont="1" applyFill="1" applyBorder="1" applyAlignment="1">
      <alignment horizontal="center" vertical="center" wrapText="1"/>
    </xf>
    <xf numFmtId="165" fontId="3" fillId="2" borderId="0" xfId="6" applyFont="1" applyFill="1" applyAlignment="1">
      <alignment horizontal="center" vertical="center" wrapText="1"/>
    </xf>
    <xf numFmtId="172" fontId="3" fillId="2" borderId="1" xfId="6" applyNumberFormat="1" applyFont="1" applyFill="1" applyBorder="1" applyAlignment="1">
      <alignment horizontal="center" vertical="center" wrapText="1"/>
    </xf>
    <xf numFmtId="0" fontId="12" fillId="2" borderId="0" xfId="0" applyFont="1" applyFill="1" applyAlignment="1">
      <alignment vertical="center" wrapText="1"/>
    </xf>
    <xf numFmtId="0" fontId="12" fillId="2" borderId="0" xfId="0" applyFont="1" applyFill="1" applyAlignment="1">
      <alignment horizontal="left" vertical="center" wrapText="1"/>
    </xf>
    <xf numFmtId="0" fontId="3" fillId="0" borderId="7" xfId="0" applyFont="1" applyBorder="1" applyAlignment="1">
      <alignment horizontal="left" vertical="center" wrapText="1"/>
    </xf>
    <xf numFmtId="0" fontId="3" fillId="0" borderId="7" xfId="0" applyFont="1" applyBorder="1" applyAlignment="1">
      <alignment horizontal="left" vertical="top"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3" fillId="3" borderId="8" xfId="0" applyFont="1" applyFill="1" applyBorder="1" applyAlignment="1">
      <alignment horizontal="center" vertical="center" wrapText="1"/>
    </xf>
    <xf numFmtId="0" fontId="3" fillId="0" borderId="7" xfId="0" applyFont="1" applyBorder="1" applyAlignment="1">
      <alignment horizontal="justify" vertical="center" wrapText="1"/>
    </xf>
    <xf numFmtId="0" fontId="3"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9" fontId="3" fillId="3" borderId="1" xfId="8" applyFont="1" applyFill="1" applyBorder="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2" fillId="0" borderId="1" xfId="0" applyFont="1" applyBorder="1" applyAlignment="1">
      <alignment horizontal="left" vertical="center" wrapText="1"/>
    </xf>
    <xf numFmtId="9" fontId="3" fillId="0" borderId="1" xfId="0" applyNumberFormat="1" applyFont="1" applyBorder="1" applyAlignment="1">
      <alignment horizontal="center" vertical="center" wrapText="1"/>
    </xf>
    <xf numFmtId="0" fontId="3" fillId="0" borderId="1" xfId="0" applyFont="1" applyBorder="1" applyAlignment="1">
      <alignment horizontal="left" vertical="top" wrapText="1"/>
    </xf>
    <xf numFmtId="0" fontId="5" fillId="2" borderId="1" xfId="0" applyFont="1" applyFill="1" applyBorder="1" applyAlignment="1">
      <alignment horizontal="justify" vertical="top" wrapText="1"/>
    </xf>
    <xf numFmtId="0" fontId="3" fillId="2" borderId="1" xfId="0" applyFont="1" applyFill="1" applyBorder="1" applyAlignment="1">
      <alignment horizontal="center" vertical="top" wrapText="1"/>
    </xf>
    <xf numFmtId="172" fontId="7" fillId="0" borderId="1" xfId="0" applyNumberFormat="1" applyFont="1" applyBorder="1" applyAlignment="1">
      <alignment horizontal="center" vertical="center" wrapText="1"/>
    </xf>
    <xf numFmtId="0" fontId="5" fillId="0" borderId="1" xfId="0" applyFont="1" applyBorder="1" applyAlignment="1">
      <alignment horizontal="left" vertical="top" wrapText="1"/>
    </xf>
    <xf numFmtId="0" fontId="5" fillId="2" borderId="7" xfId="0" applyFont="1" applyFill="1" applyBorder="1" applyAlignment="1">
      <alignment horizontal="justify" vertical="top" wrapText="1"/>
    </xf>
    <xf numFmtId="0" fontId="7" fillId="0" borderId="1" xfId="0" applyFont="1" applyBorder="1" applyAlignment="1">
      <alignment horizontal="center" vertical="center" wrapText="1"/>
    </xf>
    <xf numFmtId="172" fontId="3" fillId="0" borderId="1" xfId="0" applyNumberFormat="1" applyFont="1" applyBorder="1" applyAlignment="1">
      <alignment horizontal="center" vertical="center" wrapText="1"/>
    </xf>
    <xf numFmtId="173" fontId="3" fillId="0" borderId="1" xfId="0" applyNumberFormat="1" applyFont="1" applyBorder="1" applyAlignment="1">
      <alignment horizontal="center" vertical="center" wrapText="1"/>
    </xf>
    <xf numFmtId="0" fontId="5" fillId="0" borderId="1" xfId="0" applyFont="1" applyBorder="1" applyAlignment="1">
      <alignment horizontal="justify" vertical="top" wrapText="1"/>
    </xf>
    <xf numFmtId="0" fontId="5" fillId="0" borderId="7" xfId="0" applyFont="1" applyBorder="1" applyAlignment="1">
      <alignment horizontal="justify" vertical="top" wrapText="1"/>
    </xf>
    <xf numFmtId="0" fontId="3" fillId="0" borderId="1" xfId="0" applyFont="1" applyBorder="1" applyAlignment="1">
      <alignment horizontal="justify" vertical="top"/>
    </xf>
    <xf numFmtId="0" fontId="3" fillId="2" borderId="0" xfId="0" applyFont="1" applyFill="1" applyAlignment="1">
      <alignment vertical="center"/>
    </xf>
    <xf numFmtId="0" fontId="2" fillId="2" borderId="10" xfId="0" applyFont="1" applyFill="1" applyBorder="1" applyAlignment="1">
      <alignment horizontal="center" vertical="center" wrapText="1"/>
    </xf>
    <xf numFmtId="0" fontId="5" fillId="0" borderId="7" xfId="0" applyFont="1" applyBorder="1" applyAlignment="1">
      <alignment horizontal="justify" vertical="center" wrapText="1"/>
    </xf>
    <xf numFmtId="3" fontId="7" fillId="3" borderId="1" xfId="4" applyNumberFormat="1" applyFont="1" applyFill="1" applyBorder="1" applyAlignment="1">
      <alignment horizontal="center" vertical="center" wrapText="1"/>
    </xf>
    <xf numFmtId="3" fontId="3" fillId="3" borderId="1" xfId="4" applyNumberFormat="1" applyFont="1" applyFill="1" applyBorder="1" applyAlignment="1">
      <alignment horizontal="center" vertical="center" wrapText="1"/>
    </xf>
    <xf numFmtId="0" fontId="20" fillId="0" borderId="0" xfId="0" applyFont="1"/>
    <xf numFmtId="0" fontId="7" fillId="0" borderId="0" xfId="0" applyFont="1"/>
    <xf numFmtId="172" fontId="5" fillId="5" borderId="1" xfId="0" applyNumberFormat="1" applyFont="1" applyFill="1" applyBorder="1" applyAlignment="1">
      <alignment horizontal="center" vertical="center" wrapText="1"/>
    </xf>
    <xf numFmtId="0" fontId="2" fillId="0" borderId="1" xfId="0" applyFont="1" applyBorder="1" applyAlignment="1">
      <alignment horizontal="center" vertical="top" wrapText="1"/>
    </xf>
    <xf numFmtId="0" fontId="5" fillId="0" borderId="9" xfId="0" applyFont="1" applyBorder="1" applyAlignment="1">
      <alignment horizontal="justify" vertical="top" wrapText="1"/>
    </xf>
    <xf numFmtId="9" fontId="7" fillId="3" borderId="1" xfId="8" applyFont="1" applyFill="1" applyBorder="1" applyAlignment="1">
      <alignment horizontal="center" vertical="center" wrapText="1"/>
    </xf>
    <xf numFmtId="0" fontId="5" fillId="5" borderId="7" xfId="0" applyFont="1" applyFill="1" applyBorder="1" applyAlignment="1">
      <alignment horizontal="justify" vertical="center" wrapText="1"/>
    </xf>
    <xf numFmtId="175" fontId="3" fillId="2" borderId="1" xfId="6" applyNumberFormat="1" applyFont="1" applyFill="1" applyBorder="1" applyAlignment="1">
      <alignment horizontal="center" vertical="center" wrapText="1"/>
    </xf>
    <xf numFmtId="172" fontId="3" fillId="3" borderId="1" xfId="0" applyNumberFormat="1" applyFont="1" applyFill="1" applyBorder="1" applyAlignment="1">
      <alignment horizontal="center" vertical="center"/>
    </xf>
    <xf numFmtId="172" fontId="3" fillId="0" borderId="1" xfId="0" applyNumberFormat="1" applyFont="1" applyBorder="1" applyAlignment="1">
      <alignment horizontal="center" vertical="center"/>
    </xf>
    <xf numFmtId="172" fontId="3" fillId="6" borderId="1" xfId="0" applyNumberFormat="1" applyFont="1" applyFill="1" applyBorder="1" applyAlignment="1">
      <alignment horizontal="center" vertical="center" wrapText="1"/>
    </xf>
    <xf numFmtId="172" fontId="5" fillId="0" borderId="1" xfId="0" applyNumberFormat="1" applyFont="1" applyBorder="1" applyAlignment="1">
      <alignment horizontal="center" vertical="center"/>
    </xf>
    <xf numFmtId="0" fontId="2" fillId="0" borderId="1" xfId="2" applyFont="1" applyBorder="1" applyAlignment="1">
      <alignment horizontal="left" vertical="center" wrapText="1"/>
    </xf>
    <xf numFmtId="0" fontId="2" fillId="2" borderId="1" xfId="2" applyFont="1" applyFill="1" applyBorder="1" applyAlignment="1">
      <alignment horizontal="left" vertical="center" wrapText="1"/>
    </xf>
    <xf numFmtId="0" fontId="2" fillId="2" borderId="1" xfId="2" applyFont="1" applyFill="1" applyBorder="1" applyAlignment="1">
      <alignment horizontal="center" vertical="center" wrapText="1"/>
    </xf>
    <xf numFmtId="49" fontId="3" fillId="3" borderId="1" xfId="2" applyNumberFormat="1" applyFill="1" applyBorder="1" applyAlignment="1">
      <alignment horizontal="center" vertical="center" wrapText="1"/>
    </xf>
    <xf numFmtId="0" fontId="2" fillId="2" borderId="7" xfId="2" applyFont="1" applyFill="1" applyBorder="1" applyAlignment="1">
      <alignment horizontal="center" vertical="center" wrapText="1"/>
    </xf>
    <xf numFmtId="0" fontId="3" fillId="2" borderId="3" xfId="2" applyFill="1" applyBorder="1" applyAlignment="1">
      <alignment horizontal="justify" vertical="center" wrapText="1"/>
    </xf>
    <xf numFmtId="0" fontId="3" fillId="2" borderId="10" xfId="2" applyFill="1" applyBorder="1" applyAlignment="1">
      <alignment horizontal="center" vertical="center" wrapText="1"/>
    </xf>
    <xf numFmtId="14" fontId="3" fillId="2" borderId="1" xfId="2" applyNumberFormat="1" applyFill="1" applyBorder="1" applyAlignment="1">
      <alignment horizontal="center" vertical="center" wrapText="1"/>
    </xf>
    <xf numFmtId="0" fontId="3" fillId="3" borderId="3" xfId="2" applyFill="1" applyBorder="1" applyAlignment="1">
      <alignment horizontal="center" vertical="center" wrapText="1"/>
    </xf>
    <xf numFmtId="172" fontId="3" fillId="3" borderId="3" xfId="6" applyNumberFormat="1" applyFont="1" applyFill="1" applyBorder="1" applyAlignment="1">
      <alignment horizontal="center" vertical="center" wrapText="1"/>
    </xf>
    <xf numFmtId="0" fontId="2" fillId="2" borderId="3" xfId="2" applyFont="1" applyFill="1" applyBorder="1" applyAlignment="1">
      <alignment horizontal="center" vertical="center" wrapText="1"/>
    </xf>
    <xf numFmtId="0" fontId="3" fillId="2" borderId="3" xfId="2" applyFill="1" applyBorder="1" applyAlignment="1">
      <alignment horizontal="center" vertical="center" wrapText="1"/>
    </xf>
    <xf numFmtId="0" fontId="3" fillId="2" borderId="1" xfId="2" applyFill="1" applyBorder="1" applyAlignment="1">
      <alignment horizontal="justify" vertical="center" wrapText="1"/>
    </xf>
    <xf numFmtId="0" fontId="3" fillId="2" borderId="1" xfId="2" applyFill="1" applyBorder="1" applyAlignment="1">
      <alignment horizontal="center" vertical="center" wrapText="1"/>
    </xf>
    <xf numFmtId="14" fontId="3" fillId="2" borderId="3" xfId="2" applyNumberFormat="1" applyFill="1" applyBorder="1" applyAlignment="1">
      <alignment horizontal="center" vertical="center" wrapText="1"/>
    </xf>
    <xf numFmtId="0" fontId="3" fillId="2" borderId="5" xfId="2" applyFill="1" applyBorder="1" applyAlignment="1">
      <alignment horizontal="justify" vertical="center" wrapText="1"/>
    </xf>
    <xf numFmtId="0" fontId="3" fillId="2" borderId="1" xfId="2" applyFill="1" applyBorder="1" applyAlignment="1">
      <alignment horizontal="justify" vertical="top" wrapText="1"/>
    </xf>
    <xf numFmtId="0" fontId="3" fillId="2" borderId="0" xfId="2" applyFill="1" applyAlignment="1">
      <alignment vertical="center" wrapText="1"/>
    </xf>
    <xf numFmtId="0" fontId="3" fillId="2" borderId="0" xfId="2" applyFill="1" applyAlignment="1">
      <alignment horizontal="center" vertical="center" wrapText="1"/>
    </xf>
    <xf numFmtId="0" fontId="2" fillId="0" borderId="26" xfId="0" applyFont="1" applyBorder="1" applyAlignment="1">
      <alignment horizontal="left" vertical="center" wrapText="1"/>
    </xf>
    <xf numFmtId="0" fontId="20" fillId="0" borderId="0" xfId="0" applyFont="1"/>
    <xf numFmtId="0" fontId="2" fillId="0" borderId="26" xfId="0" applyFont="1" applyBorder="1" applyAlignment="1">
      <alignment horizontal="center" vertical="center" wrapText="1"/>
    </xf>
    <xf numFmtId="9" fontId="3" fillId="0" borderId="26" xfId="0" applyNumberFormat="1" applyFont="1" applyBorder="1" applyAlignment="1">
      <alignment horizontal="center" vertical="center"/>
    </xf>
    <xf numFmtId="9" fontId="3" fillId="0" borderId="29" xfId="0" applyNumberFormat="1" applyFont="1" applyBorder="1" applyAlignment="1">
      <alignment horizontal="center" vertical="center"/>
    </xf>
    <xf numFmtId="0" fontId="2" fillId="0" borderId="27" xfId="0" applyFont="1" applyBorder="1" applyAlignment="1">
      <alignment horizontal="center" vertical="center" wrapText="1"/>
    </xf>
    <xf numFmtId="0" fontId="3" fillId="0" borderId="26" xfId="0" applyFont="1" applyBorder="1" applyAlignment="1">
      <alignment horizontal="center" vertical="center" wrapText="1"/>
    </xf>
    <xf numFmtId="173" fontId="3" fillId="0" borderId="26" xfId="0" applyNumberFormat="1" applyFont="1" applyBorder="1" applyAlignment="1">
      <alignment horizontal="center" vertical="center" wrapText="1"/>
    </xf>
    <xf numFmtId="1" fontId="3" fillId="0" borderId="26" xfId="0" applyNumberFormat="1" applyFont="1" applyBorder="1" applyAlignment="1">
      <alignment horizontal="center" vertical="center" wrapText="1"/>
    </xf>
    <xf numFmtId="177" fontId="3" fillId="0" borderId="26" xfId="0" applyNumberFormat="1" applyFont="1" applyBorder="1" applyAlignment="1">
      <alignment vertical="center" wrapText="1"/>
    </xf>
    <xf numFmtId="0" fontId="3" fillId="0" borderId="26" xfId="0" applyFont="1" applyBorder="1" applyAlignment="1">
      <alignment vertical="center" wrapText="1"/>
    </xf>
    <xf numFmtId="176" fontId="3" fillId="0" borderId="26" xfId="0" applyNumberFormat="1" applyFont="1" applyBorder="1" applyAlignment="1">
      <alignment horizontal="center" vertical="center" wrapText="1"/>
    </xf>
    <xf numFmtId="0" fontId="3" fillId="0" borderId="40" xfId="0" applyFont="1" applyBorder="1" applyAlignment="1">
      <alignment horizontal="left" vertical="top" wrapText="1"/>
    </xf>
    <xf numFmtId="177" fontId="3" fillId="0" borderId="26" xfId="0" applyNumberFormat="1" applyFont="1" applyBorder="1" applyAlignment="1">
      <alignment horizontal="center" vertical="center" wrapText="1"/>
    </xf>
    <xf numFmtId="177" fontId="3" fillId="0" borderId="0" xfId="0" applyNumberFormat="1" applyFont="1" applyAlignment="1">
      <alignment vertical="center"/>
    </xf>
    <xf numFmtId="0" fontId="3" fillId="0" borderId="26" xfId="0" applyFont="1" applyBorder="1" applyAlignment="1">
      <alignment horizontal="left" vertical="top" wrapText="1"/>
    </xf>
    <xf numFmtId="0" fontId="5" fillId="0" borderId="26" xfId="0" applyFont="1" applyBorder="1" applyAlignment="1">
      <alignment vertical="center" wrapText="1"/>
    </xf>
    <xf numFmtId="167" fontId="3" fillId="0" borderId="26" xfId="0" applyNumberFormat="1" applyFont="1" applyBorder="1" applyAlignment="1">
      <alignment horizontal="center" vertical="center" wrapText="1"/>
    </xf>
    <xf numFmtId="0" fontId="3" fillId="0" borderId="25" xfId="0" applyFont="1" applyBorder="1" applyAlignment="1">
      <alignment horizontal="center" vertical="center" wrapText="1"/>
    </xf>
    <xf numFmtId="178" fontId="3" fillId="0" borderId="26" xfId="0" applyNumberFormat="1" applyFont="1" applyBorder="1" applyAlignment="1">
      <alignment horizontal="center" vertical="center" wrapText="1"/>
    </xf>
    <xf numFmtId="0" fontId="3" fillId="0" borderId="0" xfId="0" applyFont="1" applyAlignment="1">
      <alignment horizontal="left" vertical="center" wrapText="1"/>
    </xf>
    <xf numFmtId="3" fontId="3" fillId="3" borderId="1" xfId="0" applyNumberFormat="1" applyFont="1" applyFill="1" applyBorder="1" applyAlignment="1">
      <alignment horizontal="center" vertical="center" wrapText="1"/>
    </xf>
    <xf numFmtId="0" fontId="3" fillId="3" borderId="1" xfId="0" applyFont="1" applyFill="1" applyBorder="1" applyAlignment="1">
      <alignment horizontal="justify" vertical="top" wrapText="1"/>
    </xf>
    <xf numFmtId="0" fontId="3" fillId="3" borderId="1" xfId="0" applyFont="1" applyFill="1" applyBorder="1" applyAlignment="1">
      <alignment horizontal="center" vertical="top" wrapText="1"/>
    </xf>
    <xf numFmtId="0" fontId="3" fillId="6" borderId="1" xfId="0" applyFont="1" applyFill="1" applyBorder="1" applyAlignment="1">
      <alignment horizontal="justify" vertical="center" wrapText="1"/>
    </xf>
    <xf numFmtId="0" fontId="3" fillId="6" borderId="15" xfId="0" applyFont="1" applyFill="1" applyBorder="1" applyAlignment="1">
      <alignment horizontal="center" vertical="center" wrapText="1"/>
    </xf>
    <xf numFmtId="0" fontId="3" fillId="6" borderId="15" xfId="0" applyFont="1" applyFill="1" applyBorder="1" applyAlignment="1">
      <alignment horizontal="center" wrapText="1"/>
    </xf>
    <xf numFmtId="9" fontId="3" fillId="3" borderId="7" xfId="8" applyFont="1" applyFill="1" applyBorder="1" applyAlignment="1">
      <alignment horizontal="center" vertical="center" wrapText="1"/>
    </xf>
    <xf numFmtId="172" fontId="3" fillId="3" borderId="1" xfId="6" applyNumberFormat="1" applyFont="1" applyFill="1" applyBorder="1" applyAlignment="1">
      <alignment horizontal="center" vertical="center" wrapText="1"/>
    </xf>
    <xf numFmtId="0" fontId="2" fillId="2" borderId="26" xfId="0" applyFont="1" applyFill="1" applyBorder="1" applyAlignment="1">
      <alignment horizontal="center" vertical="center" wrapText="1"/>
    </xf>
    <xf numFmtId="165" fontId="2" fillId="2" borderId="29" xfId="6"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6" xfId="0" applyFont="1" applyFill="1" applyBorder="1" applyAlignment="1">
      <alignment horizontal="left" vertical="center" wrapText="1"/>
    </xf>
    <xf numFmtId="0" fontId="5" fillId="0" borderId="26" xfId="0" applyFont="1" applyBorder="1" applyAlignment="1">
      <alignment horizontal="center" vertical="center" wrapText="1"/>
    </xf>
    <xf numFmtId="14" fontId="3" fillId="2" borderId="26" xfId="0" applyNumberFormat="1" applyFont="1" applyFill="1" applyBorder="1" applyAlignment="1">
      <alignment horizontal="center" vertical="center" wrapText="1"/>
    </xf>
    <xf numFmtId="0" fontId="2" fillId="0" borderId="40" xfId="0" applyFont="1" applyBorder="1" applyAlignment="1">
      <alignment horizontal="center" vertical="center" wrapText="1"/>
    </xf>
    <xf numFmtId="0" fontId="5" fillId="0" borderId="26" xfId="0" applyFont="1" applyBorder="1" applyAlignment="1">
      <alignment horizontal="justify" vertical="center" wrapText="1"/>
    </xf>
    <xf numFmtId="14" fontId="3" fillId="0" borderId="25" xfId="0" applyNumberFormat="1" applyFont="1" applyBorder="1" applyAlignment="1">
      <alignment horizontal="center" vertical="center" wrapText="1"/>
    </xf>
    <xf numFmtId="14" fontId="3" fillId="0" borderId="26" xfId="0" applyNumberFormat="1" applyFont="1" applyBorder="1" applyAlignment="1">
      <alignment horizontal="center" vertical="center" wrapText="1"/>
    </xf>
    <xf numFmtId="0" fontId="3" fillId="0" borderId="29" xfId="0" applyFont="1" applyBorder="1" applyAlignment="1">
      <alignment horizontal="center" vertical="center" wrapText="1"/>
    </xf>
    <xf numFmtId="0" fontId="5" fillId="0" borderId="29" xfId="0" applyFont="1" applyBorder="1" applyAlignment="1">
      <alignment vertical="center" wrapText="1"/>
    </xf>
    <xf numFmtId="0" fontId="5" fillId="0" borderId="29" xfId="0" applyFont="1" applyBorder="1" applyAlignment="1">
      <alignment horizontal="center" vertical="center" wrapText="1"/>
    </xf>
    <xf numFmtId="14" fontId="3" fillId="2" borderId="29" xfId="0" applyNumberFormat="1" applyFont="1" applyFill="1" applyBorder="1" applyAlignment="1">
      <alignment horizontal="center" vertical="center" wrapText="1"/>
    </xf>
    <xf numFmtId="0" fontId="2" fillId="0" borderId="38" xfId="0" applyFont="1" applyBorder="1" applyAlignment="1">
      <alignment horizontal="center" vertical="center" wrapText="1"/>
    </xf>
    <xf numFmtId="0" fontId="7" fillId="0" borderId="0" xfId="0" applyFont="1" applyAlignment="1">
      <alignment wrapText="1"/>
    </xf>
    <xf numFmtId="41" fontId="0" fillId="0" borderId="0" xfId="0" applyNumberFormat="1"/>
    <xf numFmtId="0" fontId="3" fillId="2" borderId="27" xfId="0" applyFont="1" applyFill="1" applyBorder="1" applyAlignment="1">
      <alignment horizontal="center" vertical="center" wrapText="1"/>
    </xf>
    <xf numFmtId="0" fontId="3" fillId="2" borderId="30" xfId="0" applyFont="1" applyFill="1" applyBorder="1" applyAlignment="1">
      <alignment horizontal="center" vertical="center" wrapText="1"/>
    </xf>
    <xf numFmtId="5" fontId="7" fillId="0" borderId="1" xfId="0" applyNumberFormat="1" applyFont="1" applyBorder="1" applyAlignment="1">
      <alignment horizontal="center" vertical="center"/>
    </xf>
    <xf numFmtId="5" fontId="5" fillId="0" borderId="1" xfId="0" applyNumberFormat="1" applyFont="1" applyBorder="1" applyAlignment="1">
      <alignment horizontal="center" vertical="center"/>
    </xf>
    <xf numFmtId="5" fontId="3" fillId="0" borderId="1" xfId="6" applyNumberFormat="1" applyFont="1" applyFill="1" applyBorder="1" applyAlignment="1">
      <alignment horizontal="center" vertical="center" wrapText="1"/>
    </xf>
    <xf numFmtId="5" fontId="5" fillId="0" borderId="3" xfId="0" applyNumberFormat="1" applyFont="1" applyBorder="1" applyAlignment="1">
      <alignment horizontal="center" vertical="center"/>
    </xf>
    <xf numFmtId="9" fontId="5" fillId="0" borderId="0" xfId="0" applyNumberFormat="1" applyFont="1" applyAlignment="1">
      <alignment horizontal="center"/>
    </xf>
    <xf numFmtId="169" fontId="3" fillId="3" borderId="28" xfId="0" applyNumberFormat="1" applyFont="1" applyFill="1" applyBorder="1" applyAlignment="1">
      <alignment horizontal="left" vertical="center" wrapText="1"/>
    </xf>
    <xf numFmtId="164" fontId="2" fillId="3" borderId="40" xfId="0" applyNumberFormat="1" applyFont="1" applyFill="1" applyBorder="1" applyAlignment="1">
      <alignment vertical="center" wrapText="1"/>
    </xf>
    <xf numFmtId="164" fontId="2" fillId="3" borderId="27" xfId="0" applyNumberFormat="1" applyFont="1" applyFill="1" applyBorder="1" applyAlignment="1">
      <alignment horizontal="right" vertical="center" wrapText="1"/>
    </xf>
    <xf numFmtId="0" fontId="23" fillId="0" borderId="1" xfId="0" applyFont="1" applyBorder="1" applyAlignment="1">
      <alignment horizontal="left" vertical="center" wrapText="1"/>
    </xf>
    <xf numFmtId="0" fontId="23" fillId="2" borderId="1" xfId="0"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12" fillId="0" borderId="1" xfId="0" applyFont="1" applyBorder="1" applyAlignment="1">
      <alignment horizontal="center" vertical="center" wrapText="1"/>
    </xf>
    <xf numFmtId="14"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0" fillId="0" borderId="0" xfId="0" applyFill="1"/>
    <xf numFmtId="0" fontId="12" fillId="0" borderId="3" xfId="0" applyFont="1" applyBorder="1" applyAlignment="1">
      <alignment horizontal="center" vertical="center" wrapText="1"/>
    </xf>
    <xf numFmtId="9" fontId="3" fillId="3" borderId="1" xfId="8" applyFont="1" applyFill="1" applyBorder="1" applyAlignment="1">
      <alignment vertical="center" wrapText="1"/>
    </xf>
    <xf numFmtId="0" fontId="2" fillId="2" borderId="3" xfId="0" applyFont="1" applyFill="1" applyBorder="1" applyAlignment="1">
      <alignment horizontal="center" vertical="center" wrapText="1"/>
    </xf>
    <xf numFmtId="165" fontId="2" fillId="2" borderId="3" xfId="6" applyFont="1" applyFill="1" applyBorder="1" applyAlignment="1">
      <alignment horizontal="center" vertical="center" wrapText="1"/>
    </xf>
    <xf numFmtId="42" fontId="3" fillId="6" borderId="1" xfId="11" applyFont="1" applyFill="1" applyBorder="1" applyAlignment="1">
      <alignment horizontal="center" vertical="center" wrapText="1"/>
    </xf>
    <xf numFmtId="0" fontId="2" fillId="6" borderId="15" xfId="0" applyFont="1" applyFill="1" applyBorder="1" applyAlignment="1">
      <alignment wrapText="1"/>
    </xf>
    <xf numFmtId="0" fontId="3"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Fill="1" applyBorder="1" applyAlignment="1">
      <alignment vertical="center" wrapText="1"/>
    </xf>
    <xf numFmtId="0" fontId="5"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42" fontId="3" fillId="0" borderId="1" xfId="11" applyFont="1" applyFill="1" applyBorder="1" applyAlignment="1">
      <alignment horizontal="center" vertical="center" wrapText="1"/>
    </xf>
    <xf numFmtId="0" fontId="2" fillId="0" borderId="15" xfId="0" applyFont="1" applyFill="1" applyBorder="1" applyAlignment="1">
      <alignment wrapText="1"/>
    </xf>
    <xf numFmtId="0" fontId="10" fillId="0" borderId="15"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2" fillId="0" borderId="1" xfId="0" applyFont="1" applyFill="1" applyBorder="1" applyAlignment="1">
      <alignment vertical="center" wrapText="1"/>
    </xf>
    <xf numFmtId="0" fontId="5" fillId="0" borderId="41" xfId="0" applyFont="1" applyFill="1" applyBorder="1" applyAlignment="1">
      <alignment horizontal="justify" vertical="center" wrapText="1"/>
    </xf>
    <xf numFmtId="42" fontId="3" fillId="0" borderId="4" xfId="11" applyFont="1" applyFill="1" applyBorder="1" applyAlignment="1">
      <alignment horizontal="center" vertical="center" wrapText="1"/>
    </xf>
    <xf numFmtId="0" fontId="5" fillId="0" borderId="5" xfId="0" applyFont="1" applyFill="1" applyBorder="1" applyAlignment="1">
      <alignment horizontal="justify" vertical="center" wrapText="1"/>
    </xf>
    <xf numFmtId="0" fontId="3" fillId="0" borderId="5" xfId="0" applyFont="1" applyFill="1" applyBorder="1" applyAlignment="1">
      <alignment horizontal="center" vertical="center" wrapText="1"/>
    </xf>
    <xf numFmtId="9" fontId="2" fillId="2" borderId="1" xfId="8" applyFont="1" applyFill="1" applyBorder="1" applyAlignment="1">
      <alignment horizontal="center" vertical="center" wrapText="1"/>
    </xf>
    <xf numFmtId="0" fontId="20" fillId="0" borderId="0" xfId="0" applyFont="1" applyFill="1"/>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3" fillId="0" borderId="1" xfId="0" applyFont="1" applyFill="1" applyBorder="1" applyAlignment="1">
      <alignment horizontal="justify" vertical="top" wrapText="1"/>
    </xf>
    <xf numFmtId="0" fontId="5" fillId="0" borderId="1" xfId="2" applyFont="1" applyFill="1" applyBorder="1" applyAlignment="1">
      <alignment horizontal="justify"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75" fontId="5" fillId="0" borderId="1" xfId="0" applyNumberFormat="1" applyFont="1" applyFill="1" applyBorder="1" applyAlignment="1">
      <alignment horizontal="center" vertical="center" readingOrder="1"/>
    </xf>
    <xf numFmtId="0" fontId="7" fillId="0" borderId="1" xfId="2" applyFont="1" applyFill="1" applyBorder="1" applyAlignment="1">
      <alignment horizontal="justify" vertical="center" wrapText="1"/>
    </xf>
    <xf numFmtId="175" fontId="3" fillId="0" borderId="1" xfId="0" applyNumberFormat="1" applyFont="1" applyFill="1" applyBorder="1" applyAlignment="1">
      <alignment horizontal="center" vertical="center" readingOrder="1"/>
    </xf>
    <xf numFmtId="0" fontId="3" fillId="0" borderId="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3"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5" fillId="0" borderId="5" xfId="0" applyFont="1" applyFill="1" applyBorder="1" applyAlignment="1">
      <alignment horizontal="left" vertical="center" wrapText="1"/>
    </xf>
    <xf numFmtId="0" fontId="2" fillId="0" borderId="1" xfId="2" applyFont="1" applyBorder="1" applyAlignment="1">
      <alignment horizontal="center" vertical="center" wrapText="1"/>
    </xf>
    <xf numFmtId="9" fontId="3" fillId="0" borderId="1" xfId="12" applyFont="1" applyFill="1" applyBorder="1" applyAlignment="1">
      <alignment horizontal="center" vertical="center" wrapText="1"/>
    </xf>
    <xf numFmtId="9" fontId="2" fillId="0" borderId="1" xfId="12" applyFont="1" applyFill="1" applyBorder="1" applyAlignment="1">
      <alignment horizontal="center" vertical="center" wrapText="1"/>
    </xf>
    <xf numFmtId="0" fontId="5" fillId="0" borderId="1" xfId="2" applyFont="1" applyBorder="1" applyAlignment="1">
      <alignment horizontal="left" vertical="center" wrapText="1"/>
    </xf>
    <xf numFmtId="0" fontId="5" fillId="2" borderId="1" xfId="2" applyFont="1" applyFill="1" applyBorder="1" applyAlignment="1">
      <alignment horizontal="left" vertical="center" wrapText="1"/>
    </xf>
    <xf numFmtId="0" fontId="7" fillId="2" borderId="1" xfId="1" applyFont="1" applyFill="1" applyBorder="1" applyAlignment="1">
      <alignment horizontal="center" vertical="center" wrapText="1"/>
    </xf>
    <xf numFmtId="0" fontId="3" fillId="2" borderId="1" xfId="2" applyFont="1" applyFill="1" applyBorder="1" applyAlignment="1">
      <alignment horizontal="center" vertical="center" wrapText="1"/>
    </xf>
    <xf numFmtId="6" fontId="3" fillId="6" borderId="1" xfId="0" applyNumberFormat="1" applyFont="1" applyFill="1" applyBorder="1" applyAlignment="1">
      <alignment horizontal="center" vertical="center" wrapText="1"/>
    </xf>
    <xf numFmtId="14" fontId="7" fillId="0" borderId="1" xfId="1" applyNumberFormat="1" applyFont="1" applyBorder="1" applyAlignment="1">
      <alignment horizontal="center" vertical="center" wrapText="1"/>
    </xf>
    <xf numFmtId="14" fontId="7" fillId="2" borderId="1" xfId="1" applyNumberFormat="1" applyFont="1" applyFill="1" applyBorder="1" applyAlignment="1">
      <alignment horizontal="center" vertical="center" wrapText="1"/>
    </xf>
    <xf numFmtId="0" fontId="3" fillId="2" borderId="1" xfId="2" applyFont="1" applyFill="1" applyBorder="1" applyAlignment="1">
      <alignment horizontal="justify" vertical="top" wrapText="1"/>
    </xf>
    <xf numFmtId="0" fontId="3" fillId="2" borderId="0" xfId="2" applyFont="1" applyFill="1" applyAlignment="1">
      <alignment vertical="center" wrapText="1"/>
    </xf>
    <xf numFmtId="0" fontId="3" fillId="2" borderId="0" xfId="2" applyFont="1" applyFill="1" applyAlignment="1">
      <alignment horizontal="center" vertical="center" wrapText="1"/>
    </xf>
    <xf numFmtId="0" fontId="7" fillId="2" borderId="1" xfId="2" applyFont="1" applyFill="1" applyBorder="1" applyAlignment="1">
      <alignment horizontal="justify" vertical="center" wrapText="1"/>
    </xf>
    <xf numFmtId="175" fontId="3" fillId="3" borderId="1" xfId="0" applyNumberFormat="1" applyFont="1" applyFill="1" applyBorder="1" applyAlignment="1">
      <alignment horizontal="center" vertical="center" readingOrder="1"/>
    </xf>
    <xf numFmtId="0" fontId="7" fillId="2" borderId="3" xfId="2" applyFont="1" applyFill="1" applyBorder="1" applyAlignment="1">
      <alignment horizontal="justify" vertical="center" wrapText="1"/>
    </xf>
    <xf numFmtId="0" fontId="5" fillId="2" borderId="3" xfId="0" applyFont="1" applyFill="1" applyBorder="1" applyAlignment="1">
      <alignment horizontal="justify" vertical="top" wrapText="1"/>
    </xf>
    <xf numFmtId="175" fontId="3" fillId="3" borderId="3" xfId="0" applyNumberFormat="1" applyFont="1" applyFill="1" applyBorder="1" applyAlignment="1">
      <alignment horizontal="center" vertical="center" readingOrder="1"/>
    </xf>
    <xf numFmtId="0" fontId="7" fillId="2" borderId="26" xfId="2" applyFont="1" applyFill="1" applyBorder="1" applyAlignment="1">
      <alignment horizontal="justify" vertical="center" wrapText="1"/>
    </xf>
    <xf numFmtId="0" fontId="5" fillId="2" borderId="40" xfId="0" applyFont="1" applyFill="1" applyBorder="1" applyAlignment="1">
      <alignment horizontal="justify" vertical="top" wrapText="1"/>
    </xf>
    <xf numFmtId="0" fontId="3" fillId="2" borderId="26" xfId="0" applyFont="1" applyFill="1" applyBorder="1" applyAlignment="1">
      <alignment horizontal="center" vertical="center" wrapText="1"/>
    </xf>
    <xf numFmtId="175" fontId="3" fillId="3" borderId="26" xfId="0" applyNumberFormat="1" applyFont="1" applyFill="1" applyBorder="1" applyAlignment="1">
      <alignment horizontal="center" vertical="center" readingOrder="1"/>
    </xf>
    <xf numFmtId="0" fontId="3" fillId="2" borderId="26" xfId="0" applyFont="1" applyFill="1" applyBorder="1" applyAlignment="1">
      <alignment horizontal="justify" vertical="top" wrapText="1"/>
    </xf>
    <xf numFmtId="9" fontId="3" fillId="3" borderId="8" xfId="0" applyNumberFormat="1"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7" xfId="0" applyFont="1" applyBorder="1" applyAlignment="1">
      <alignment vertical="center" wrapText="1"/>
    </xf>
    <xf numFmtId="14" fontId="12" fillId="3" borderId="1" xfId="0" applyNumberFormat="1" applyFont="1" applyFill="1" applyBorder="1" applyAlignment="1">
      <alignment horizontal="center" vertical="center" wrapText="1"/>
    </xf>
    <xf numFmtId="179" fontId="3" fillId="2" borderId="1" xfId="0" applyNumberFormat="1" applyFont="1" applyFill="1" applyBorder="1" applyAlignment="1">
      <alignment horizontal="justify" wrapText="1"/>
    </xf>
    <xf numFmtId="0" fontId="5" fillId="0" borderId="1" xfId="0" applyFont="1" applyBorder="1" applyAlignment="1">
      <alignment horizontal="left" vertical="center" wrapText="1"/>
    </xf>
    <xf numFmtId="0" fontId="5" fillId="0" borderId="7" xfId="0" applyFont="1" applyBorder="1" applyAlignment="1">
      <alignment horizontal="left" vertical="center" wrapText="1"/>
    </xf>
    <xf numFmtId="180" fontId="0" fillId="0" borderId="0" xfId="7" applyNumberFormat="1" applyFont="1"/>
    <xf numFmtId="172" fontId="7" fillId="2" borderId="1" xfId="6" applyNumberFormat="1" applyFont="1" applyFill="1" applyBorder="1" applyAlignment="1">
      <alignment horizontal="center" vertical="center" wrapText="1"/>
    </xf>
    <xf numFmtId="9" fontId="3" fillId="3" borderId="9" xfId="8" applyFont="1" applyFill="1" applyBorder="1" applyAlignment="1">
      <alignment horizontal="center" vertical="center" wrapText="1"/>
    </xf>
    <xf numFmtId="9" fontId="3" fillId="3" borderId="8" xfId="8" applyFont="1" applyFill="1" applyBorder="1" applyAlignment="1">
      <alignment horizontal="center" vertical="center" wrapText="1"/>
    </xf>
    <xf numFmtId="9" fontId="3" fillId="0" borderId="9" xfId="8" applyFont="1" applyFill="1" applyBorder="1" applyAlignment="1">
      <alignment horizontal="center" vertical="center" wrapText="1"/>
    </xf>
    <xf numFmtId="0" fontId="7" fillId="0" borderId="1" xfId="0" applyFont="1" applyBorder="1" applyAlignment="1">
      <alignment horizontal="justify" vertical="center" wrapText="1"/>
    </xf>
    <xf numFmtId="0" fontId="5" fillId="3" borderId="7" xfId="0" applyFont="1" applyFill="1" applyBorder="1" applyAlignment="1">
      <alignment horizontal="justify" vertical="top" wrapText="1"/>
    </xf>
    <xf numFmtId="0" fontId="5" fillId="3" borderId="7" xfId="0" applyFont="1" applyFill="1" applyBorder="1" applyAlignment="1">
      <alignment horizontal="center" vertical="center" wrapText="1"/>
    </xf>
    <xf numFmtId="14" fontId="5" fillId="3" borderId="7" xfId="0" applyNumberFormat="1" applyFont="1" applyFill="1" applyBorder="1" applyAlignment="1">
      <alignment horizontal="center" vertical="center" wrapText="1"/>
    </xf>
    <xf numFmtId="165" fontId="3" fillId="3" borderId="1" xfId="6" applyFont="1" applyFill="1" applyBorder="1" applyAlignment="1">
      <alignment horizontal="center" vertical="center" wrapText="1"/>
    </xf>
    <xf numFmtId="0" fontId="5" fillId="3" borderId="7" xfId="0" applyFont="1" applyFill="1" applyBorder="1" applyAlignment="1">
      <alignment horizontal="left" vertical="top" wrapText="1"/>
    </xf>
    <xf numFmtId="165" fontId="3" fillId="5" borderId="1" xfId="6" applyFont="1" applyFill="1" applyBorder="1" applyAlignment="1">
      <alignment horizontal="center" vertical="center" wrapText="1"/>
    </xf>
    <xf numFmtId="0" fontId="3" fillId="5" borderId="1" xfId="0" applyFont="1" applyFill="1" applyBorder="1" applyAlignment="1">
      <alignment horizontal="justify" vertical="top" wrapText="1"/>
    </xf>
    <xf numFmtId="0" fontId="4" fillId="3" borderId="7" xfId="0" applyFont="1" applyFill="1" applyBorder="1" applyAlignment="1">
      <alignment horizontal="justify" vertical="center" wrapText="1"/>
    </xf>
    <xf numFmtId="0" fontId="23" fillId="0" borderId="1" xfId="0" applyFont="1" applyBorder="1" applyAlignment="1">
      <alignment horizontal="center" vertical="center" wrapText="1"/>
    </xf>
    <xf numFmtId="164" fontId="12" fillId="0" borderId="1" xfId="0" applyNumberFormat="1" applyFont="1" applyBorder="1" applyAlignment="1">
      <alignment vertical="center" wrapText="1"/>
    </xf>
    <xf numFmtId="0" fontId="12" fillId="0" borderId="1" xfId="0" applyFont="1" applyBorder="1" applyAlignment="1">
      <alignment vertical="center"/>
    </xf>
    <xf numFmtId="5" fontId="12" fillId="2" borderId="1" xfId="9" applyNumberFormat="1" applyFont="1" applyFill="1" applyBorder="1" applyAlignment="1">
      <alignment horizontal="center" vertical="center" wrapText="1"/>
    </xf>
    <xf numFmtId="5" fontId="12" fillId="3" borderId="1" xfId="9" applyNumberFormat="1" applyFont="1" applyFill="1" applyBorder="1" applyAlignment="1">
      <alignment horizontal="center" vertical="center" wrapText="1"/>
    </xf>
    <xf numFmtId="41" fontId="12" fillId="3" borderId="8" xfId="9" applyFont="1" applyFill="1" applyBorder="1" applyAlignment="1">
      <alignment vertical="center" wrapText="1"/>
    </xf>
    <xf numFmtId="6" fontId="12" fillId="3" borderId="9" xfId="9" applyNumberFormat="1" applyFont="1" applyFill="1" applyBorder="1" applyAlignment="1">
      <alignment horizontal="left" vertical="center" wrapText="1"/>
    </xf>
    <xf numFmtId="41" fontId="23" fillId="3" borderId="7" xfId="9" applyFont="1" applyFill="1" applyBorder="1" applyAlignment="1">
      <alignment vertical="center" wrapText="1"/>
    </xf>
    <xf numFmtId="0" fontId="12" fillId="0" borderId="0" xfId="0" applyFont="1" applyFill="1" applyAlignment="1">
      <alignment horizontal="left" vertical="center" wrapText="1"/>
    </xf>
    <xf numFmtId="0" fontId="12" fillId="0" borderId="0" xfId="0" applyFont="1" applyFill="1" applyAlignment="1">
      <alignment vertical="center" wrapText="1"/>
    </xf>
    <xf numFmtId="0" fontId="9" fillId="0" borderId="0" xfId="0" applyFont="1" applyFill="1" applyAlignment="1">
      <alignment vertical="center" wrapText="1"/>
    </xf>
    <xf numFmtId="0" fontId="28" fillId="0" borderId="0" xfId="0" applyFont="1" applyAlignment="1">
      <alignment horizontal="center" vertical="center"/>
    </xf>
    <xf numFmtId="0" fontId="0" fillId="4" borderId="0" xfId="0" applyFill="1"/>
    <xf numFmtId="0" fontId="0" fillId="8" borderId="0" xfId="0" applyFill="1"/>
    <xf numFmtId="0" fontId="0" fillId="9" borderId="0" xfId="0" applyFill="1"/>
    <xf numFmtId="9" fontId="2" fillId="5"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2" fillId="2" borderId="1" xfId="0" applyFont="1" applyFill="1" applyBorder="1" applyAlignment="1">
      <alignment vertical="center" wrapText="1"/>
    </xf>
    <xf numFmtId="0" fontId="0" fillId="0" borderId="0" xfId="0" applyAlignment="1">
      <alignment horizontal="center"/>
    </xf>
    <xf numFmtId="0" fontId="2" fillId="2" borderId="7" xfId="0" applyFont="1" applyFill="1" applyBorder="1" applyAlignment="1">
      <alignment horizontal="center" vertical="center"/>
    </xf>
    <xf numFmtId="0" fontId="3" fillId="10" borderId="0" xfId="0" applyFont="1" applyFill="1" applyAlignment="1">
      <alignment vertical="center" wrapText="1"/>
    </xf>
    <xf numFmtId="0" fontId="3" fillId="10" borderId="0" xfId="0" applyFont="1" applyFill="1" applyAlignment="1">
      <alignment horizontal="center" vertical="center" wrapText="1"/>
    </xf>
    <xf numFmtId="165" fontId="3" fillId="10" borderId="0" xfId="6" applyFont="1" applyFill="1" applyAlignment="1">
      <alignment horizontal="center" vertical="center" wrapText="1"/>
    </xf>
    <xf numFmtId="0" fontId="0" fillId="10" borderId="0" xfId="0" applyFill="1"/>
    <xf numFmtId="14" fontId="7" fillId="0" borderId="2" xfId="3" applyNumberFormat="1" applyFont="1" applyFill="1" applyBorder="1" applyAlignment="1">
      <alignment horizontal="center" vertical="center" wrapText="1"/>
    </xf>
    <xf numFmtId="14" fontId="7" fillId="0" borderId="3" xfId="3" applyNumberFormat="1" applyFont="1" applyFill="1" applyBorder="1" applyAlignment="1">
      <alignment horizontal="center" vertical="center" wrapText="1"/>
    </xf>
    <xf numFmtId="14" fontId="7" fillId="0" borderId="1" xfId="3" applyNumberFormat="1"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8" xfId="0" applyFont="1" applyFill="1" applyBorder="1" applyAlignment="1">
      <alignment horizontal="center" vertical="center" wrapText="1"/>
    </xf>
    <xf numFmtId="9" fontId="3" fillId="0" borderId="14" xfId="0" applyNumberFormat="1" applyFont="1" applyFill="1" applyBorder="1" applyAlignment="1">
      <alignment horizontal="center" wrapText="1"/>
    </xf>
    <xf numFmtId="9" fontId="3" fillId="0" borderId="1" xfId="0" applyNumberFormat="1" applyFont="1" applyFill="1" applyBorder="1" applyAlignment="1">
      <alignment horizontal="center" wrapText="1"/>
    </xf>
    <xf numFmtId="0" fontId="3" fillId="0" borderId="1" xfId="0" applyFont="1" applyFill="1" applyBorder="1" applyAlignment="1">
      <alignment horizontal="center" wrapText="1"/>
    </xf>
    <xf numFmtId="9" fontId="3" fillId="0" borderId="8" xfId="0" applyNumberFormat="1" applyFont="1" applyFill="1" applyBorder="1" applyAlignment="1">
      <alignment horizontal="center" wrapText="1"/>
    </xf>
    <xf numFmtId="172" fontId="3" fillId="0" borderId="1" xfId="10" applyNumberFormat="1" applyFont="1" applyFill="1" applyBorder="1" applyAlignment="1">
      <alignment horizontal="center" vertical="center" wrapText="1"/>
    </xf>
    <xf numFmtId="172" fontId="5" fillId="3" borderId="26" xfId="10" applyNumberFormat="1" applyFont="1" applyFill="1" applyBorder="1" applyAlignment="1">
      <alignment horizontal="center" vertical="center" wrapText="1"/>
    </xf>
    <xf numFmtId="0" fontId="5" fillId="3" borderId="7" xfId="0" applyFont="1" applyFill="1" applyBorder="1" applyAlignment="1">
      <alignment horizontal="justify" vertical="top"/>
    </xf>
    <xf numFmtId="9" fontId="5" fillId="6" borderId="1" xfId="0" applyNumberFormat="1" applyFont="1" applyFill="1" applyBorder="1" applyAlignment="1">
      <alignment horizontal="center" vertical="center" wrapText="1"/>
    </xf>
    <xf numFmtId="0" fontId="3" fillId="0" borderId="7" xfId="0" applyFont="1" applyFill="1" applyBorder="1" applyAlignment="1">
      <alignment horizontal="justify" vertical="center" wrapText="1"/>
    </xf>
    <xf numFmtId="0" fontId="7" fillId="0" borderId="1" xfId="0" applyFont="1" applyFill="1" applyBorder="1" applyAlignment="1">
      <alignment horizontal="center" vertical="center" wrapText="1"/>
    </xf>
    <xf numFmtId="14" fontId="3" fillId="0" borderId="5" xfId="0" applyNumberFormat="1" applyFont="1" applyFill="1" applyBorder="1" applyAlignment="1">
      <alignment horizontal="center" vertical="center" wrapText="1"/>
    </xf>
    <xf numFmtId="170" fontId="3" fillId="0" borderId="1"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7" fillId="0" borderId="7" xfId="0" applyFont="1" applyBorder="1" applyAlignment="1">
      <alignment horizontal="center" vertical="center" wrapText="1"/>
    </xf>
    <xf numFmtId="170" fontId="3" fillId="2" borderId="1" xfId="0" applyNumberFormat="1" applyFont="1" applyFill="1" applyBorder="1" applyAlignment="1">
      <alignment horizontal="center" vertical="center" wrapText="1"/>
    </xf>
    <xf numFmtId="0" fontId="3" fillId="2" borderId="5" xfId="2" applyFill="1" applyBorder="1" applyAlignment="1">
      <alignment horizontal="justify" vertical="top"/>
    </xf>
    <xf numFmtId="0" fontId="3" fillId="2" borderId="10" xfId="2" applyFill="1" applyBorder="1" applyAlignment="1">
      <alignment horizontal="justify" vertical="top"/>
    </xf>
    <xf numFmtId="0" fontId="3" fillId="2" borderId="1" xfId="2" applyFill="1" applyBorder="1" applyAlignment="1">
      <alignment horizontal="justify" vertical="top"/>
    </xf>
    <xf numFmtId="0" fontId="3" fillId="2" borderId="13" xfId="2" applyFill="1" applyBorder="1" applyAlignment="1">
      <alignment horizontal="justify" vertical="top"/>
    </xf>
    <xf numFmtId="0" fontId="0" fillId="11" borderId="0" xfId="0" applyFill="1"/>
    <xf numFmtId="0" fontId="28" fillId="0" borderId="0" xfId="0" applyFont="1" applyAlignment="1">
      <alignment horizontal="center" vertical="center"/>
    </xf>
    <xf numFmtId="0" fontId="4" fillId="2" borderId="1" xfId="2" applyFont="1" applyFill="1" applyBorder="1" applyAlignment="1">
      <alignment horizontal="justify" vertical="center" wrapText="1"/>
    </xf>
    <xf numFmtId="0" fontId="2" fillId="2" borderId="1" xfId="2" applyFont="1" applyFill="1" applyBorder="1" applyAlignment="1">
      <alignment horizontal="justify" vertical="center" wrapText="1"/>
    </xf>
    <xf numFmtId="164" fontId="3" fillId="3" borderId="1" xfId="2" applyNumberFormat="1" applyFont="1" applyFill="1" applyBorder="1" applyAlignment="1">
      <alignment horizontal="justify" vertical="center" wrapText="1"/>
    </xf>
    <xf numFmtId="0" fontId="2" fillId="2" borderId="1" xfId="2" applyFont="1" applyFill="1" applyBorder="1" applyAlignment="1">
      <alignment horizontal="center" vertical="center" wrapText="1"/>
    </xf>
    <xf numFmtId="0" fontId="2" fillId="2" borderId="1" xfId="2" applyFont="1" applyFill="1" applyBorder="1" applyAlignment="1">
      <alignment horizontal="center" wrapText="1"/>
    </xf>
    <xf numFmtId="0" fontId="2" fillId="2" borderId="1" xfId="2" applyFont="1" applyFill="1" applyBorder="1" applyAlignment="1">
      <alignment horizontal="left" vertical="center" wrapText="1"/>
    </xf>
    <xf numFmtId="0" fontId="4" fillId="2" borderId="1" xfId="2" applyFont="1" applyFill="1" applyBorder="1" applyAlignment="1">
      <alignment horizontal="left" vertical="center" wrapText="1"/>
    </xf>
    <xf numFmtId="0" fontId="2" fillId="0" borderId="13" xfId="0" applyFont="1" applyBorder="1" applyAlignment="1">
      <alignment horizontal="left" vertical="top" wrapText="1"/>
    </xf>
    <xf numFmtId="0" fontId="2" fillId="0" borderId="15" xfId="0" applyFont="1" applyBorder="1" applyAlignment="1">
      <alignment horizontal="left" vertical="top" wrapText="1"/>
    </xf>
    <xf numFmtId="0" fontId="2" fillId="0" borderId="5" xfId="0" applyFont="1" applyBorder="1" applyAlignment="1">
      <alignment horizontal="left" vertical="top" wrapText="1"/>
    </xf>
    <xf numFmtId="0" fontId="2" fillId="2" borderId="13"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15" xfId="0" applyFont="1" applyFill="1" applyBorder="1" applyAlignment="1">
      <alignment horizontal="left" vertical="top" wrapText="1"/>
    </xf>
    <xf numFmtId="0" fontId="4" fillId="2" borderId="7" xfId="2" applyFont="1" applyFill="1" applyBorder="1" applyAlignment="1">
      <alignment horizontal="justify" vertical="center" wrapText="1"/>
    </xf>
    <xf numFmtId="0" fontId="2" fillId="2" borderId="9" xfId="2" applyFont="1" applyFill="1" applyBorder="1" applyAlignment="1">
      <alignment horizontal="justify" vertical="center" wrapText="1"/>
    </xf>
    <xf numFmtId="0" fontId="2" fillId="2" borderId="8" xfId="2" applyFont="1" applyFill="1" applyBorder="1" applyAlignment="1">
      <alignment horizontal="justify" vertical="center" wrapText="1"/>
    </xf>
    <xf numFmtId="0" fontId="2" fillId="2" borderId="7" xfId="0" applyFont="1" applyFill="1" applyBorder="1" applyAlignment="1">
      <alignment horizontal="justify" vertical="center" wrapText="1"/>
    </xf>
    <xf numFmtId="0" fontId="2" fillId="2" borderId="9"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0" borderId="1" xfId="2" applyFont="1" applyBorder="1" applyAlignment="1">
      <alignment horizontal="justify" vertical="center" wrapText="1"/>
    </xf>
    <xf numFmtId="0" fontId="2" fillId="0" borderId="1" xfId="2" applyFont="1" applyBorder="1" applyAlignment="1">
      <alignment horizontal="center" vertical="center" wrapText="1"/>
    </xf>
    <xf numFmtId="164" fontId="2" fillId="3" borderId="1" xfId="2" applyNumberFormat="1" applyFont="1" applyFill="1" applyBorder="1" applyAlignment="1">
      <alignment horizontal="justify" vertical="center" wrapText="1"/>
    </xf>
    <xf numFmtId="0" fontId="6" fillId="0" borderId="1" xfId="1" applyFont="1" applyBorder="1" applyAlignment="1">
      <alignment horizontal="left" vertical="top" wrapText="1"/>
    </xf>
    <xf numFmtId="0" fontId="4" fillId="2" borderId="1" xfId="0" applyFont="1" applyFill="1" applyBorder="1" applyAlignment="1">
      <alignment horizontal="justify" vertical="center"/>
    </xf>
    <xf numFmtId="0" fontId="6" fillId="2" borderId="1" xfId="0" applyFont="1" applyFill="1" applyBorder="1" applyAlignment="1">
      <alignment horizontal="justify" vertical="center"/>
    </xf>
    <xf numFmtId="0" fontId="6" fillId="0" borderId="1" xfId="0" applyFont="1" applyBorder="1" applyAlignment="1">
      <alignment horizontal="justify" vertical="center"/>
    </xf>
    <xf numFmtId="0" fontId="6"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5" fillId="2" borderId="1" xfId="0" applyFont="1" applyFill="1" applyBorder="1" applyAlignment="1">
      <alignment horizontal="justify" vertical="center" wrapText="1"/>
    </xf>
    <xf numFmtId="0" fontId="7" fillId="2" borderId="1" xfId="0" applyFont="1" applyFill="1" applyBorder="1" applyAlignment="1">
      <alignment horizontal="justify" vertical="center" wrapText="1"/>
    </xf>
    <xf numFmtId="164" fontId="7" fillId="3" borderId="1" xfId="0" applyNumberFormat="1"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justify"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164" fontId="3" fillId="3" borderId="7" xfId="0" applyNumberFormat="1" applyFont="1" applyFill="1" applyBorder="1" applyAlignment="1">
      <alignment horizontal="justify" vertical="center" wrapText="1"/>
    </xf>
    <xf numFmtId="164" fontId="3" fillId="3" borderId="8" xfId="0" applyNumberFormat="1" applyFont="1" applyFill="1" applyBorder="1" applyAlignment="1">
      <alignment horizontal="justify" vertical="center" wrapText="1"/>
    </xf>
    <xf numFmtId="0" fontId="2" fillId="2" borderId="3" xfId="0" applyFont="1" applyFill="1" applyBorder="1" applyAlignment="1">
      <alignment horizontal="center" wrapText="1"/>
    </xf>
    <xf numFmtId="0" fontId="2" fillId="2" borderId="6" xfId="0" applyFont="1" applyFill="1" applyBorder="1" applyAlignment="1">
      <alignment horizontal="center" wrapText="1"/>
    </xf>
    <xf numFmtId="0" fontId="2" fillId="2" borderId="5" xfId="0" applyFont="1" applyFill="1" applyBorder="1" applyAlignment="1">
      <alignment horizontal="center" wrapText="1"/>
    </xf>
    <xf numFmtId="0" fontId="3"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2" fillId="0" borderId="7" xfId="0" applyFont="1" applyBorder="1" applyAlignment="1">
      <alignment vertical="top" wrapText="1"/>
    </xf>
    <xf numFmtId="0" fontId="2" fillId="0" borderId="16" xfId="0" applyFont="1" applyBorder="1" applyAlignment="1">
      <alignment vertical="top" wrapText="1"/>
    </xf>
    <xf numFmtId="0" fontId="2" fillId="0" borderId="1" xfId="0" applyFont="1" applyBorder="1" applyAlignment="1">
      <alignment horizontal="left" vertical="top" wrapText="1"/>
    </xf>
    <xf numFmtId="0" fontId="2" fillId="2" borderId="7"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8" xfId="0" applyFont="1" applyFill="1" applyBorder="1" applyAlignment="1">
      <alignment horizontal="left" vertical="top" wrapText="1"/>
    </xf>
    <xf numFmtId="0" fontId="5" fillId="0" borderId="1" xfId="0" applyFont="1" applyBorder="1" applyAlignment="1">
      <alignment horizontal="justify" vertical="center" wrapText="1"/>
    </xf>
    <xf numFmtId="0" fontId="3" fillId="0" borderId="1" xfId="0" applyFont="1" applyBorder="1" applyAlignment="1">
      <alignment horizontal="justify" vertical="center"/>
    </xf>
    <xf numFmtId="0" fontId="3" fillId="5" borderId="7"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3" borderId="10" xfId="0" applyFont="1" applyFill="1" applyBorder="1" applyAlignment="1">
      <alignment horizontal="justify" vertical="center" wrapText="1"/>
    </xf>
    <xf numFmtId="0" fontId="3" fillId="3" borderId="4" xfId="0" applyFont="1" applyFill="1" applyBorder="1" applyAlignment="1">
      <alignment horizontal="justify" vertical="center" wrapText="1"/>
    </xf>
    <xf numFmtId="0" fontId="3" fillId="3" borderId="2" xfId="0" applyFont="1" applyFill="1" applyBorder="1" applyAlignment="1">
      <alignment horizontal="justify" vertical="center" wrapText="1"/>
    </xf>
    <xf numFmtId="0" fontId="3" fillId="3" borderId="11" xfId="0" applyFont="1" applyFill="1" applyBorder="1" applyAlignment="1">
      <alignment horizontal="justify" vertical="center" wrapText="1"/>
    </xf>
    <xf numFmtId="0" fontId="3" fillId="3" borderId="0" xfId="0" applyFont="1" applyFill="1" applyAlignment="1">
      <alignment horizontal="justify" vertical="center" wrapText="1"/>
    </xf>
    <xf numFmtId="0" fontId="3" fillId="3" borderId="12" xfId="0" applyFont="1" applyFill="1" applyBorder="1" applyAlignment="1">
      <alignment horizontal="justify" vertical="center" wrapText="1"/>
    </xf>
    <xf numFmtId="0" fontId="3" fillId="3" borderId="13" xfId="0" applyFont="1" applyFill="1" applyBorder="1" applyAlignment="1">
      <alignment horizontal="justify" vertical="center" wrapText="1"/>
    </xf>
    <xf numFmtId="0" fontId="3" fillId="3" borderId="14" xfId="0" applyFont="1" applyFill="1" applyBorder="1" applyAlignment="1">
      <alignment horizontal="justify" vertical="center" wrapText="1"/>
    </xf>
    <xf numFmtId="0" fontId="3" fillId="3" borderId="15" xfId="0" applyFont="1" applyFill="1" applyBorder="1" applyAlignment="1">
      <alignment horizontal="justify" vertical="center" wrapText="1"/>
    </xf>
    <xf numFmtId="0" fontId="3" fillId="3" borderId="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7"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0" borderId="7"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8" xfId="0" applyFont="1" applyBorder="1" applyAlignment="1">
      <alignment horizontal="justify" vertical="center" wrapText="1"/>
    </xf>
    <xf numFmtId="164" fontId="5" fillId="0" borderId="7" xfId="0" applyNumberFormat="1" applyFont="1" applyBorder="1" applyAlignment="1">
      <alignment horizontal="justify" vertical="center" wrapText="1"/>
    </xf>
    <xf numFmtId="164" fontId="3" fillId="0" borderId="9" xfId="0" applyNumberFormat="1" applyFont="1" applyBorder="1" applyAlignment="1">
      <alignment horizontal="justify" vertical="center" wrapText="1"/>
    </xf>
    <xf numFmtId="164" fontId="3" fillId="0" borderId="8" xfId="0" applyNumberFormat="1" applyFont="1" applyBorder="1" applyAlignment="1">
      <alignment horizontal="justify" vertical="center" wrapText="1"/>
    </xf>
    <xf numFmtId="0" fontId="2" fillId="2" borderId="10"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2" xfId="0" applyFont="1" applyFill="1" applyBorder="1" applyAlignment="1">
      <alignment horizontal="left" vertical="top" wrapText="1"/>
    </xf>
    <xf numFmtId="0" fontId="6" fillId="0" borderId="13" xfId="0" applyFont="1" applyBorder="1" applyAlignment="1">
      <alignment horizontal="left" wrapText="1"/>
    </xf>
    <xf numFmtId="0" fontId="7" fillId="0" borderId="14" xfId="0" applyFont="1" applyBorder="1" applyAlignment="1">
      <alignment horizontal="left"/>
    </xf>
    <xf numFmtId="0" fontId="7" fillId="0" borderId="15" xfId="0" applyFont="1" applyBorder="1" applyAlignment="1">
      <alignment horizontal="left"/>
    </xf>
    <xf numFmtId="0" fontId="7" fillId="0" borderId="13" xfId="0" applyFont="1" applyBorder="1" applyAlignment="1">
      <alignment horizontal="left"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4" fillId="0" borderId="7" xfId="0" applyFont="1" applyBorder="1" applyAlignment="1">
      <alignment horizontal="justify" vertical="center" wrapText="1"/>
    </xf>
    <xf numFmtId="0" fontId="2" fillId="0" borderId="9" xfId="0" applyFont="1" applyBorder="1" applyAlignment="1">
      <alignment horizontal="justify" vertical="center" wrapText="1"/>
    </xf>
    <xf numFmtId="0" fontId="2" fillId="0" borderId="8" xfId="0" applyFont="1" applyBorder="1" applyAlignment="1">
      <alignment horizontal="justify" vertical="center" wrapText="1"/>
    </xf>
    <xf numFmtId="0" fontId="4" fillId="0" borderId="10"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11" xfId="0" applyFont="1" applyBorder="1" applyAlignment="1">
      <alignment horizontal="justify" vertical="center" wrapText="1"/>
    </xf>
    <xf numFmtId="0" fontId="2" fillId="0" borderId="0" xfId="0" applyFont="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justify" vertical="center" wrapText="1"/>
    </xf>
    <xf numFmtId="164" fontId="2" fillId="3" borderId="7" xfId="2" applyNumberFormat="1" applyFont="1" applyFill="1" applyBorder="1" applyAlignment="1">
      <alignment horizontal="justify" vertical="center" wrapText="1"/>
    </xf>
    <xf numFmtId="164" fontId="2" fillId="3" borderId="9" xfId="2" applyNumberFormat="1" applyFont="1" applyFill="1" applyBorder="1" applyAlignment="1">
      <alignment horizontal="justify" vertical="center" wrapText="1"/>
    </xf>
    <xf numFmtId="164" fontId="2" fillId="3" borderId="8" xfId="2" applyNumberFormat="1" applyFont="1" applyFill="1" applyBorder="1" applyAlignment="1">
      <alignment horizontal="justify" vertical="center" wrapText="1"/>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164" fontId="3" fillId="0" borderId="7" xfId="0" applyNumberFormat="1" applyFont="1" applyBorder="1" applyAlignment="1">
      <alignment horizontal="justify" vertical="center" wrapText="1"/>
    </xf>
    <xf numFmtId="0" fontId="2"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7" xfId="0" applyFont="1" applyBorder="1" applyAlignment="1">
      <alignment horizontal="justify" vertical="center" wrapText="1"/>
    </xf>
    <xf numFmtId="0" fontId="2" fillId="0" borderId="9" xfId="0" applyFont="1" applyBorder="1" applyAlignment="1">
      <alignment horizontal="left" vertical="center" wrapText="1"/>
    </xf>
    <xf numFmtId="0" fontId="2" fillId="0" borderId="8" xfId="0" applyFont="1" applyBorder="1" applyAlignment="1">
      <alignment horizontal="left" vertical="center" wrapText="1"/>
    </xf>
    <xf numFmtId="172" fontId="2" fillId="0" borderId="7" xfId="0" applyNumberFormat="1" applyFont="1" applyBorder="1" applyAlignment="1">
      <alignment horizontal="justify" vertical="center" wrapText="1"/>
    </xf>
    <xf numFmtId="172" fontId="2" fillId="0" borderId="9" xfId="0" applyNumberFormat="1" applyFont="1" applyBorder="1" applyAlignment="1">
      <alignment horizontal="justify" vertical="center" wrapText="1"/>
    </xf>
    <xf numFmtId="172" fontId="2" fillId="0" borderId="8" xfId="0" applyNumberFormat="1" applyFont="1" applyBorder="1" applyAlignment="1">
      <alignment horizontal="justify"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 xfId="0" applyFont="1" applyBorder="1" applyAlignment="1">
      <alignment horizontal="center"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 xfId="0" applyFont="1" applyBorder="1" applyAlignment="1">
      <alignment horizontal="center" vertical="center" wrapText="1"/>
    </xf>
    <xf numFmtId="0" fontId="3" fillId="2" borderId="0"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8" xfId="0" applyFont="1" applyFill="1" applyBorder="1" applyAlignment="1">
      <alignment horizontal="center" vertical="center" wrapText="1"/>
    </xf>
    <xf numFmtId="164" fontId="3" fillId="3" borderId="7" xfId="0" applyNumberFormat="1" applyFont="1" applyFill="1" applyBorder="1" applyAlignment="1">
      <alignment horizontal="center" vertical="center" wrapText="1"/>
    </xf>
    <xf numFmtId="164" fontId="3" fillId="3" borderId="9" xfId="0" applyNumberFormat="1" applyFont="1" applyFill="1" applyBorder="1" applyAlignment="1">
      <alignment horizontal="center" vertical="center" wrapText="1"/>
    </xf>
    <xf numFmtId="164" fontId="3" fillId="3" borderId="8"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4" fillId="2" borderId="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3" fillId="2" borderId="1" xfId="0" applyFont="1" applyFill="1" applyBorder="1" applyAlignment="1">
      <alignment horizontal="justify" vertical="center" wrapText="1"/>
    </xf>
    <xf numFmtId="0" fontId="2" fillId="2" borderId="10"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Border="1" applyAlignment="1">
      <alignment horizontal="left" vertical="center" wrapText="1"/>
    </xf>
    <xf numFmtId="164" fontId="2" fillId="3" borderId="7" xfId="0" applyNumberFormat="1" applyFont="1" applyFill="1" applyBorder="1" applyAlignment="1">
      <alignment horizontal="justify" vertical="center" wrapText="1"/>
    </xf>
    <xf numFmtId="164" fontId="2" fillId="3" borderId="9" xfId="0" applyNumberFormat="1" applyFont="1" applyFill="1" applyBorder="1" applyAlignment="1">
      <alignment horizontal="justify" vertical="center" wrapText="1"/>
    </xf>
    <xf numFmtId="164" fontId="2" fillId="3" borderId="8" xfId="0" applyNumberFormat="1" applyFont="1" applyFill="1" applyBorder="1" applyAlignment="1">
      <alignment horizontal="justify" vertical="center" wrapText="1"/>
    </xf>
    <xf numFmtId="0" fontId="2" fillId="0" borderId="7" xfId="0" applyFont="1" applyBorder="1" applyAlignment="1">
      <alignment vertical="center" wrapText="1"/>
    </xf>
    <xf numFmtId="0" fontId="2" fillId="0" borderId="9" xfId="0" applyFont="1" applyBorder="1" applyAlignment="1">
      <alignment vertical="center" wrapText="1"/>
    </xf>
    <xf numFmtId="0" fontId="2" fillId="0" borderId="8" xfId="0" applyFont="1" applyBorder="1" applyAlignment="1">
      <alignment vertical="center" wrapText="1"/>
    </xf>
    <xf numFmtId="0" fontId="2" fillId="6" borderId="9" xfId="0" applyFont="1" applyFill="1" applyBorder="1" applyAlignment="1">
      <alignment vertical="center" wrapText="1"/>
    </xf>
    <xf numFmtId="0" fontId="2" fillId="6" borderId="16" xfId="0" applyFont="1" applyFill="1" applyBorder="1" applyAlignment="1">
      <alignment vertical="center" wrapText="1"/>
    </xf>
    <xf numFmtId="0" fontId="2" fillId="2" borderId="8" xfId="0" applyFont="1" applyFill="1" applyBorder="1" applyAlignment="1">
      <alignment horizontal="center" wrapText="1"/>
    </xf>
    <xf numFmtId="0" fontId="4" fillId="0" borderId="7" xfId="0" applyFont="1" applyBorder="1" applyAlignment="1">
      <alignment vertical="center" wrapText="1"/>
    </xf>
    <xf numFmtId="0" fontId="4" fillId="0" borderId="9" xfId="0" applyFont="1" applyBorder="1" applyAlignment="1">
      <alignment vertical="center" wrapText="1"/>
    </xf>
    <xf numFmtId="0" fontId="4" fillId="0" borderId="8" xfId="0" applyFont="1" applyBorder="1" applyAlignment="1">
      <alignment vertical="center" wrapText="1"/>
    </xf>
    <xf numFmtId="0" fontId="2" fillId="0" borderId="1" xfId="0" applyFont="1" applyBorder="1" applyAlignment="1">
      <alignment wrapText="1"/>
    </xf>
    <xf numFmtId="0" fontId="2" fillId="6" borderId="10" xfId="0" applyFont="1" applyFill="1" applyBorder="1" applyAlignment="1">
      <alignment wrapText="1"/>
    </xf>
    <xf numFmtId="0" fontId="2" fillId="6" borderId="4" xfId="0" applyFont="1" applyFill="1" applyBorder="1" applyAlignment="1">
      <alignment wrapText="1"/>
    </xf>
    <xf numFmtId="0" fontId="2" fillId="6" borderId="17" xfId="0" applyFont="1" applyFill="1" applyBorder="1" applyAlignment="1">
      <alignment wrapText="1"/>
    </xf>
    <xf numFmtId="0" fontId="2" fillId="6" borderId="11" xfId="0" applyFont="1" applyFill="1" applyBorder="1" applyAlignment="1">
      <alignment wrapText="1"/>
    </xf>
    <xf numFmtId="0" fontId="2" fillId="6" borderId="0" xfId="0" applyFont="1" applyFill="1" applyAlignment="1">
      <alignment wrapText="1"/>
    </xf>
    <xf numFmtId="0" fontId="2" fillId="6" borderId="18" xfId="0" applyFont="1" applyFill="1" applyBorder="1" applyAlignment="1">
      <alignment wrapText="1"/>
    </xf>
    <xf numFmtId="0" fontId="2" fillId="6" borderId="19" xfId="0" applyFont="1" applyFill="1" applyBorder="1" applyAlignment="1">
      <alignment wrapText="1"/>
    </xf>
    <xf numFmtId="0" fontId="2" fillId="6" borderId="20" xfId="0" applyFont="1" applyFill="1" applyBorder="1" applyAlignment="1">
      <alignment wrapText="1"/>
    </xf>
    <xf numFmtId="0" fontId="2" fillId="6" borderId="21" xfId="0" applyFont="1" applyFill="1" applyBorder="1" applyAlignment="1">
      <alignment wrapText="1"/>
    </xf>
    <xf numFmtId="0" fontId="2" fillId="0" borderId="9" xfId="0" applyFont="1" applyFill="1" applyBorder="1" applyAlignment="1">
      <alignment horizontal="center" vertical="center" wrapText="1"/>
    </xf>
    <xf numFmtId="0" fontId="2" fillId="0" borderId="16" xfId="0" applyFont="1" applyFill="1" applyBorder="1" applyAlignment="1">
      <alignment horizontal="center" vertical="center" wrapText="1"/>
    </xf>
    <xf numFmtId="164" fontId="2" fillId="3" borderId="10" xfId="0" applyNumberFormat="1" applyFont="1" applyFill="1" applyBorder="1" applyAlignment="1">
      <alignment horizontal="justify" vertical="center" wrapText="1"/>
    </xf>
    <xf numFmtId="164" fontId="2" fillId="3" borderId="4" xfId="0" applyNumberFormat="1" applyFont="1" applyFill="1" applyBorder="1" applyAlignment="1">
      <alignment horizontal="justify" vertical="center" wrapText="1"/>
    </xf>
    <xf numFmtId="164" fontId="2" fillId="3" borderId="2" xfId="0" applyNumberFormat="1" applyFont="1" applyFill="1" applyBorder="1" applyAlignment="1">
      <alignment horizontal="justify" vertical="center" wrapText="1"/>
    </xf>
    <xf numFmtId="0" fontId="2" fillId="0" borderId="1" xfId="0" applyFont="1" applyFill="1" applyBorder="1" applyAlignment="1">
      <alignment horizontal="center" vertical="center" wrapText="1"/>
    </xf>
    <xf numFmtId="0" fontId="6" fillId="0" borderId="10"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2" xfId="0" applyFont="1" applyBorder="1" applyAlignment="1">
      <alignment horizontal="justify" vertical="center" wrapText="1"/>
    </xf>
    <xf numFmtId="0" fontId="6" fillId="0" borderId="11" xfId="0" applyFont="1" applyBorder="1" applyAlignment="1">
      <alignment horizontal="justify" vertical="center" wrapText="1"/>
    </xf>
    <xf numFmtId="0" fontId="6" fillId="0" borderId="0" xfId="0" applyFont="1" applyAlignment="1">
      <alignment horizontal="justify" vertical="center" wrapText="1"/>
    </xf>
    <xf numFmtId="0" fontId="6" fillId="0" borderId="12" xfId="0" applyFont="1" applyBorder="1" applyAlignment="1">
      <alignment horizontal="justify" vertical="center" wrapText="1"/>
    </xf>
    <xf numFmtId="0" fontId="6" fillId="0" borderId="13" xfId="0" applyFont="1" applyBorder="1" applyAlignment="1">
      <alignment horizontal="justify" vertical="center" wrapText="1"/>
    </xf>
    <xf numFmtId="0" fontId="6" fillId="0" borderId="14" xfId="0" applyFont="1" applyBorder="1" applyAlignment="1">
      <alignment horizontal="justify" vertical="center" wrapText="1"/>
    </xf>
    <xf numFmtId="0" fontId="6" fillId="0" borderId="15" xfId="0" applyFont="1" applyBorder="1" applyAlignment="1">
      <alignment horizontal="justify" vertical="center" wrapText="1"/>
    </xf>
    <xf numFmtId="0" fontId="6" fillId="0" borderId="7" xfId="0" applyFont="1" applyBorder="1" applyAlignment="1">
      <alignment horizontal="justify" vertical="center" wrapText="1"/>
    </xf>
    <xf numFmtId="0" fontId="6" fillId="0" borderId="8" xfId="0" applyFont="1" applyBorder="1" applyAlignment="1">
      <alignment horizontal="justify" vertical="center" wrapText="1"/>
    </xf>
    <xf numFmtId="164" fontId="6" fillId="0" borderId="7" xfId="0" applyNumberFormat="1" applyFont="1" applyBorder="1" applyAlignment="1">
      <alignment horizontal="justify" vertical="center" wrapText="1"/>
    </xf>
    <xf numFmtId="164" fontId="6" fillId="0" borderId="9" xfId="0" applyNumberFormat="1" applyFont="1" applyBorder="1" applyAlignment="1">
      <alignment horizontal="justify" vertical="center" wrapText="1"/>
    </xf>
    <xf numFmtId="164" fontId="6" fillId="0" borderId="8" xfId="0" applyNumberFormat="1" applyFont="1" applyBorder="1" applyAlignment="1">
      <alignment horizontal="justify" vertical="center" wrapText="1"/>
    </xf>
    <xf numFmtId="0" fontId="4" fillId="2" borderId="7" xfId="0" applyFont="1" applyFill="1" applyBorder="1" applyAlignment="1">
      <alignment horizontal="justify" vertical="center" wrapText="1"/>
    </xf>
    <xf numFmtId="0" fontId="2" fillId="2" borderId="11"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0"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2" borderId="10" xfId="0" applyFont="1" applyFill="1" applyBorder="1" applyAlignment="1">
      <alignment horizontal="left" wrapText="1"/>
    </xf>
    <xf numFmtId="0" fontId="2" fillId="2" borderId="4" xfId="0" applyFont="1" applyFill="1" applyBorder="1" applyAlignment="1">
      <alignment horizontal="left" wrapText="1"/>
    </xf>
    <xf numFmtId="0" fontId="2" fillId="2" borderId="2" xfId="0" applyFont="1" applyFill="1" applyBorder="1" applyAlignment="1">
      <alignment horizontal="left" wrapText="1"/>
    </xf>
    <xf numFmtId="0" fontId="3" fillId="2" borderId="7" xfId="0" applyFont="1" applyFill="1" applyBorder="1" applyAlignment="1">
      <alignment horizontal="justify" vertical="center" wrapText="1"/>
    </xf>
    <xf numFmtId="0" fontId="3" fillId="2" borderId="9" xfId="0" applyFont="1" applyFill="1" applyBorder="1" applyAlignment="1">
      <alignment horizontal="justify" vertical="center" wrapText="1"/>
    </xf>
    <xf numFmtId="0" fontId="3" fillId="2" borderId="8" xfId="0" applyFont="1" applyFill="1" applyBorder="1" applyAlignment="1">
      <alignment horizontal="justify" vertical="center" wrapText="1"/>
    </xf>
    <xf numFmtId="0" fontId="3" fillId="2" borderId="7"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8" xfId="0" applyFont="1" applyFill="1" applyBorder="1" applyAlignment="1">
      <alignment horizontal="left" vertical="center" wrapText="1"/>
    </xf>
    <xf numFmtId="164" fontId="3" fillId="3" borderId="9" xfId="0" applyNumberFormat="1" applyFont="1" applyFill="1" applyBorder="1" applyAlignment="1">
      <alignment horizontal="justify" vertical="center" wrapText="1"/>
    </xf>
    <xf numFmtId="0" fontId="2" fillId="0" borderId="1" xfId="0" applyFont="1" applyBorder="1" applyAlignment="1">
      <alignment horizont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8" xfId="0" applyFont="1" applyFill="1" applyBorder="1" applyAlignment="1">
      <alignment horizontal="center" vertical="center" wrapText="1"/>
    </xf>
    <xf numFmtId="164" fontId="3" fillId="3" borderId="1" xfId="0" applyNumberFormat="1" applyFont="1" applyFill="1" applyBorder="1" applyAlignment="1">
      <alignment horizontal="justify" vertical="center" wrapText="1"/>
    </xf>
    <xf numFmtId="0" fontId="2" fillId="0" borderId="32" xfId="0" applyFont="1" applyBorder="1" applyAlignment="1">
      <alignment horizontal="left" vertical="top" wrapText="1"/>
    </xf>
    <xf numFmtId="9" fontId="3" fillId="3" borderId="1" xfId="8" applyFont="1" applyFill="1" applyBorder="1" applyAlignment="1">
      <alignment horizontal="center" vertical="center" wrapText="1"/>
    </xf>
    <xf numFmtId="164" fontId="2" fillId="0" borderId="1" xfId="0" applyNumberFormat="1" applyFont="1" applyBorder="1" applyAlignment="1">
      <alignment horizontal="justify" vertical="center" wrapText="1"/>
    </xf>
    <xf numFmtId="0" fontId="2" fillId="2" borderId="10"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0" xfId="0" applyFont="1" applyFill="1" applyAlignment="1">
      <alignment horizontal="justify" vertical="center" wrapText="1"/>
    </xf>
    <xf numFmtId="0" fontId="2" fillId="2" borderId="12"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14" xfId="0" applyFont="1" applyFill="1" applyBorder="1" applyAlignment="1">
      <alignment horizontal="justify" vertical="center" wrapText="1"/>
    </xf>
    <xf numFmtId="0" fontId="2" fillId="2" borderId="15" xfId="0" applyFont="1" applyFill="1" applyBorder="1" applyAlignment="1">
      <alignment horizontal="justify" vertical="center" wrapText="1"/>
    </xf>
    <xf numFmtId="164" fontId="2" fillId="0" borderId="7" xfId="0" applyNumberFormat="1" applyFont="1" applyBorder="1" applyAlignment="1">
      <alignment horizontal="justify" vertical="center" wrapText="1"/>
    </xf>
    <xf numFmtId="164" fontId="2" fillId="0" borderId="9" xfId="0" applyNumberFormat="1" applyFont="1" applyBorder="1" applyAlignment="1">
      <alignment horizontal="justify" vertical="center" wrapText="1"/>
    </xf>
    <xf numFmtId="164" fontId="2" fillId="0" borderId="8" xfId="0" applyNumberFormat="1" applyFont="1" applyBorder="1" applyAlignment="1">
      <alignment horizontal="justify" vertical="center" wrapText="1"/>
    </xf>
    <xf numFmtId="0" fontId="4" fillId="2" borderId="7"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9" xfId="0" applyFont="1" applyFill="1" applyBorder="1" applyAlignment="1">
      <alignment horizontal="left" vertical="center" wrapText="1"/>
    </xf>
    <xf numFmtId="0" fontId="4" fillId="5" borderId="8"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 xfId="0" applyFont="1" applyFill="1" applyBorder="1" applyAlignment="1">
      <alignment horizontal="left" vertical="top" wrapText="1"/>
    </xf>
    <xf numFmtId="0" fontId="4" fillId="2" borderId="10" xfId="0" applyFont="1" applyFill="1" applyBorder="1" applyAlignment="1">
      <alignment horizontal="justify" vertical="center" wrapText="1"/>
    </xf>
    <xf numFmtId="0" fontId="2" fillId="2" borderId="7" xfId="0" applyFont="1" applyFill="1" applyBorder="1" applyAlignment="1">
      <alignment horizontal="justify" vertical="center"/>
    </xf>
    <xf numFmtId="0" fontId="2" fillId="2" borderId="8" xfId="0" applyFont="1" applyFill="1" applyBorder="1" applyAlignment="1">
      <alignment horizontal="justify" vertical="center"/>
    </xf>
    <xf numFmtId="174" fontId="2" fillId="3" borderId="7" xfId="0" applyNumberFormat="1" applyFont="1" applyFill="1" applyBorder="1" applyAlignment="1">
      <alignment horizontal="justify" vertical="center" wrapText="1"/>
    </xf>
    <xf numFmtId="174" fontId="2" fillId="3" borderId="9" xfId="0" applyNumberFormat="1" applyFont="1" applyFill="1" applyBorder="1" applyAlignment="1">
      <alignment horizontal="justify" vertical="center" wrapText="1"/>
    </xf>
    <xf numFmtId="174" fontId="2" fillId="3" borderId="8" xfId="0" applyNumberFormat="1"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5" borderId="1" xfId="0" applyFont="1" applyFill="1" applyBorder="1" applyAlignment="1">
      <alignment horizontal="center" vertical="center" wrapText="1"/>
    </xf>
    <xf numFmtId="164" fontId="2" fillId="3" borderId="1" xfId="0" applyNumberFormat="1" applyFont="1" applyFill="1" applyBorder="1" applyAlignment="1">
      <alignment horizontal="justify" vertical="center" wrapText="1"/>
    </xf>
    <xf numFmtId="0" fontId="4" fillId="2" borderId="1" xfId="1" applyFont="1" applyFill="1" applyBorder="1" applyAlignment="1">
      <alignment horizontal="justify" vertical="center" wrapText="1"/>
    </xf>
    <xf numFmtId="0" fontId="2" fillId="2" borderId="1" xfId="1" applyFont="1" applyFill="1" applyBorder="1" applyAlignment="1">
      <alignment horizontal="justify" vertical="center" wrapText="1"/>
    </xf>
    <xf numFmtId="0" fontId="4" fillId="2" borderId="1" xfId="0" applyFont="1" applyFill="1" applyBorder="1" applyAlignment="1">
      <alignment horizontal="left" vertical="justify" wrapText="1"/>
    </xf>
    <xf numFmtId="0" fontId="2" fillId="2" borderId="1" xfId="0" applyFont="1" applyFill="1" applyBorder="1" applyAlignment="1">
      <alignment horizontal="left" vertical="justify" wrapText="1"/>
    </xf>
    <xf numFmtId="0" fontId="2" fillId="0" borderId="14" xfId="0" applyFont="1" applyBorder="1" applyAlignment="1">
      <alignment horizontal="left" vertical="top" wrapText="1"/>
    </xf>
    <xf numFmtId="0" fontId="2" fillId="3" borderId="10" xfId="0" applyFont="1" applyFill="1" applyBorder="1" applyAlignment="1">
      <alignment horizontal="justify" vertical="center" wrapText="1"/>
    </xf>
    <xf numFmtId="0" fontId="2" fillId="3" borderId="4" xfId="0" applyFont="1" applyFill="1" applyBorder="1" applyAlignment="1">
      <alignment horizontal="justify" vertical="center" wrapText="1"/>
    </xf>
    <xf numFmtId="0" fontId="2" fillId="3" borderId="2" xfId="0" applyFont="1" applyFill="1" applyBorder="1" applyAlignment="1">
      <alignment horizontal="justify" vertical="center" wrapText="1"/>
    </xf>
    <xf numFmtId="0" fontId="2" fillId="3" borderId="11" xfId="0" applyFont="1" applyFill="1" applyBorder="1" applyAlignment="1">
      <alignment horizontal="justify" vertical="center" wrapText="1"/>
    </xf>
    <xf numFmtId="0" fontId="2" fillId="3" borderId="0" xfId="0" applyFont="1" applyFill="1" applyAlignment="1">
      <alignment horizontal="justify" vertical="center" wrapText="1"/>
    </xf>
    <xf numFmtId="0" fontId="2" fillId="3" borderId="12" xfId="0" applyFont="1" applyFill="1" applyBorder="1" applyAlignment="1">
      <alignment horizontal="justify" vertical="center" wrapText="1"/>
    </xf>
    <xf numFmtId="0" fontId="2" fillId="3" borderId="13" xfId="0" applyFont="1" applyFill="1" applyBorder="1" applyAlignment="1">
      <alignment horizontal="justify" vertical="center" wrapText="1"/>
    </xf>
    <xf numFmtId="0" fontId="2" fillId="3" borderId="14" xfId="0" applyFont="1" applyFill="1" applyBorder="1" applyAlignment="1">
      <alignment horizontal="justify" vertical="center" wrapText="1"/>
    </xf>
    <xf numFmtId="0" fontId="2" fillId="3" borderId="15"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4" fillId="3" borderId="7" xfId="0" applyFont="1" applyFill="1" applyBorder="1" applyAlignment="1">
      <alignment horizontal="justify" vertical="center" wrapText="1"/>
    </xf>
    <xf numFmtId="0" fontId="2" fillId="3" borderId="9" xfId="0" applyFont="1" applyFill="1" applyBorder="1" applyAlignment="1">
      <alignment horizontal="justify" vertical="center" wrapText="1"/>
    </xf>
    <xf numFmtId="164" fontId="4" fillId="3" borderId="7" xfId="0" applyNumberFormat="1" applyFont="1" applyFill="1" applyBorder="1" applyAlignment="1">
      <alignment horizontal="left" vertical="center" wrapText="1"/>
    </xf>
    <xf numFmtId="164" fontId="2" fillId="3" borderId="9" xfId="0" applyNumberFormat="1" applyFont="1" applyFill="1" applyBorder="1" applyAlignment="1">
      <alignment horizontal="left" vertical="center" wrapText="1"/>
    </xf>
    <xf numFmtId="164" fontId="2" fillId="3" borderId="8" xfId="0" applyNumberFormat="1" applyFont="1" applyFill="1" applyBorder="1" applyAlignment="1">
      <alignment horizontal="left" vertical="center" wrapText="1"/>
    </xf>
    <xf numFmtId="0" fontId="4" fillId="0" borderId="7" xfId="0" applyFont="1" applyBorder="1" applyAlignment="1">
      <alignment horizontal="left" vertical="top" wrapText="1"/>
    </xf>
    <xf numFmtId="0" fontId="6" fillId="0" borderId="8" xfId="0" applyFont="1" applyBorder="1" applyAlignment="1">
      <alignment horizontal="left" vertical="top" wrapText="1"/>
    </xf>
    <xf numFmtId="0" fontId="4" fillId="0" borderId="1" xfId="0" applyFont="1" applyBorder="1" applyAlignment="1">
      <alignment horizontal="left" vertical="top" wrapText="1"/>
    </xf>
    <xf numFmtId="0" fontId="6" fillId="0" borderId="1" xfId="0" applyFont="1" applyBorder="1" applyAlignment="1">
      <alignment horizontal="left" vertical="top" wrapText="1"/>
    </xf>
    <xf numFmtId="0" fontId="4" fillId="2" borderId="7" xfId="0" applyFont="1" applyFill="1" applyBorder="1" applyAlignment="1">
      <alignment horizontal="left" vertical="top" wrapText="1"/>
    </xf>
    <xf numFmtId="0" fontId="5" fillId="2" borderId="7"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2" borderId="7" xfId="2" applyFont="1" applyFill="1" applyBorder="1" applyAlignment="1">
      <alignment horizontal="left" vertical="top" wrapText="1"/>
    </xf>
    <xf numFmtId="0" fontId="2" fillId="2" borderId="9" xfId="2" applyFont="1" applyFill="1" applyBorder="1" applyAlignment="1">
      <alignment horizontal="left" vertical="top" wrapText="1"/>
    </xf>
    <xf numFmtId="0" fontId="2" fillId="2" borderId="8" xfId="2" applyFont="1" applyFill="1" applyBorder="1" applyAlignment="1">
      <alignment horizontal="left" vertical="top" wrapText="1"/>
    </xf>
    <xf numFmtId="164" fontId="2" fillId="0" borderId="9" xfId="0" applyNumberFormat="1" applyFont="1" applyBorder="1" applyAlignment="1">
      <alignment horizontal="center" vertical="center" wrapText="1"/>
    </xf>
    <xf numFmtId="164" fontId="2" fillId="0" borderId="8" xfId="0" applyNumberFormat="1" applyFont="1" applyBorder="1" applyAlignment="1">
      <alignment horizontal="center" vertical="center" wrapText="1"/>
    </xf>
    <xf numFmtId="0" fontId="4" fillId="2" borderId="3"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2" fillId="5" borderId="9"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3" fillId="5" borderId="11" xfId="0" applyFont="1" applyFill="1" applyBorder="1" applyAlignment="1">
      <alignment horizontal="left" vertical="center" wrapText="1"/>
    </xf>
    <xf numFmtId="0" fontId="3" fillId="5" borderId="0"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5" borderId="13" xfId="0" applyFont="1" applyFill="1" applyBorder="1" applyAlignment="1">
      <alignment horizontal="left" vertical="center" wrapText="1"/>
    </xf>
    <xf numFmtId="0" fontId="3" fillId="5" borderId="14" xfId="0" applyFont="1" applyFill="1" applyBorder="1" applyAlignment="1">
      <alignment horizontal="left" vertical="center" wrapText="1"/>
    </xf>
    <xf numFmtId="0" fontId="3" fillId="5" borderId="15" xfId="0" applyFont="1" applyFill="1" applyBorder="1" applyAlignment="1">
      <alignment horizontal="left" vertical="center" wrapText="1"/>
    </xf>
    <xf numFmtId="9" fontId="3" fillId="5" borderId="9" xfId="0" applyNumberFormat="1"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2" fillId="5" borderId="13" xfId="0" applyFont="1" applyFill="1" applyBorder="1" applyAlignment="1">
      <alignment horizontal="justify" vertical="center" wrapText="1"/>
    </xf>
    <xf numFmtId="0" fontId="2" fillId="5" borderId="15" xfId="0" applyFont="1" applyFill="1" applyBorder="1" applyAlignment="1">
      <alignment horizontal="justify" vertical="center" wrapText="1"/>
    </xf>
    <xf numFmtId="0" fontId="2" fillId="5" borderId="13" xfId="0" applyFont="1" applyFill="1" applyBorder="1" applyAlignment="1">
      <alignment horizontal="center" vertical="center" wrapText="1"/>
    </xf>
    <xf numFmtId="164" fontId="2" fillId="5" borderId="7" xfId="0" applyNumberFormat="1" applyFont="1" applyFill="1" applyBorder="1" applyAlignment="1">
      <alignment horizontal="center" vertical="center" wrapText="1"/>
    </xf>
    <xf numFmtId="164" fontId="2" fillId="5" borderId="9" xfId="0" applyNumberFormat="1" applyFont="1" applyFill="1" applyBorder="1" applyAlignment="1">
      <alignment horizontal="center" vertical="center" wrapText="1"/>
    </xf>
    <xf numFmtId="164" fontId="2" fillId="5" borderId="8" xfId="0" applyNumberFormat="1" applyFont="1" applyFill="1" applyBorder="1" applyAlignment="1">
      <alignment horizontal="center" vertical="center" wrapText="1"/>
    </xf>
    <xf numFmtId="0" fontId="2" fillId="3" borderId="7"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2" borderId="7" xfId="0" applyFont="1" applyFill="1" applyBorder="1" applyAlignment="1">
      <alignment horizontal="left" vertical="center" wrapText="1"/>
    </xf>
    <xf numFmtId="164" fontId="3" fillId="0" borderId="1" xfId="0" applyNumberFormat="1" applyFont="1" applyBorder="1" applyAlignment="1">
      <alignment horizontal="justify" vertical="center" wrapText="1"/>
    </xf>
    <xf numFmtId="0" fontId="2" fillId="0" borderId="1" xfId="0" applyFont="1" applyBorder="1" applyAlignment="1">
      <alignment horizontal="justify" vertical="top" wrapText="1"/>
    </xf>
    <xf numFmtId="0" fontId="6" fillId="0" borderId="1" xfId="0" applyFont="1" applyBorder="1" applyAlignment="1">
      <alignment horizontal="justify" vertical="center" wrapText="1"/>
    </xf>
    <xf numFmtId="0" fontId="4"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4" fillId="0" borderId="27" xfId="0" applyFont="1" applyBorder="1" applyAlignment="1">
      <alignment horizontal="center" vertical="center" wrapText="1"/>
    </xf>
    <xf numFmtId="0" fontId="22" fillId="0" borderId="28" xfId="0" applyFont="1" applyBorder="1"/>
    <xf numFmtId="0" fontId="22" fillId="0" borderId="40" xfId="0" applyFont="1" applyBorder="1"/>
    <xf numFmtId="0" fontId="2" fillId="0" borderId="27" xfId="0" applyFont="1" applyBorder="1" applyAlignment="1">
      <alignment horizontal="center" vertical="center" wrapText="1"/>
    </xf>
    <xf numFmtId="0" fontId="3" fillId="0" borderId="27" xfId="0" applyFont="1" applyBorder="1" applyAlignment="1">
      <alignment horizontal="left" vertical="top" wrapText="1"/>
    </xf>
    <xf numFmtId="0" fontId="21" fillId="0" borderId="40" xfId="0" applyFont="1" applyBorder="1"/>
    <xf numFmtId="0" fontId="21" fillId="0" borderId="28" xfId="0" applyFont="1" applyBorder="1"/>
    <xf numFmtId="0" fontId="5" fillId="0" borderId="27" xfId="0" applyFont="1" applyBorder="1" applyAlignment="1">
      <alignment horizontal="left" vertical="top" wrapText="1"/>
    </xf>
    <xf numFmtId="0" fontId="5" fillId="0" borderId="27" xfId="0" applyFont="1" applyBorder="1" applyAlignment="1">
      <alignment horizontal="left" vertical="center" wrapText="1"/>
    </xf>
    <xf numFmtId="0" fontId="5" fillId="0" borderId="30" xfId="0" applyFont="1" applyBorder="1" applyAlignment="1">
      <alignment horizontal="left" vertical="center" wrapText="1"/>
    </xf>
    <xf numFmtId="0" fontId="21" fillId="0" borderId="24" xfId="0" applyFont="1" applyBorder="1"/>
    <xf numFmtId="0" fontId="21" fillId="0" borderId="38" xfId="0" applyFont="1" applyBorder="1"/>
    <xf numFmtId="0" fontId="21" fillId="0" borderId="23" xfId="0" applyFont="1" applyBorder="1"/>
    <xf numFmtId="0" fontId="20" fillId="0" borderId="0" xfId="0" applyFont="1"/>
    <xf numFmtId="0" fontId="21" fillId="0" borderId="18" xfId="0" applyFont="1" applyBorder="1"/>
    <xf numFmtId="0" fontId="21" fillId="0" borderId="22" xfId="0" applyFont="1" applyBorder="1"/>
    <xf numFmtId="0" fontId="21" fillId="0" borderId="20" xfId="0" applyFont="1" applyBorder="1"/>
    <xf numFmtId="0" fontId="21" fillId="0" borderId="21" xfId="0" applyFont="1" applyBorder="1"/>
    <xf numFmtId="0" fontId="4" fillId="0" borderId="27" xfId="0" applyFont="1" applyBorder="1" applyAlignment="1">
      <alignment horizontal="left" vertical="center" wrapText="1"/>
    </xf>
    <xf numFmtId="0" fontId="2" fillId="0" borderId="27" xfId="0" applyFont="1" applyBorder="1" applyAlignment="1">
      <alignment horizontal="left" vertical="center" wrapText="1"/>
    </xf>
    <xf numFmtId="0" fontId="3" fillId="0" borderId="27" xfId="0" applyFont="1" applyBorder="1" applyAlignment="1">
      <alignment horizontal="left" vertical="center" wrapText="1"/>
    </xf>
    <xf numFmtId="164" fontId="5" fillId="0" borderId="27" xfId="0" applyNumberFormat="1" applyFont="1" applyBorder="1" applyAlignment="1">
      <alignment horizontal="left" vertical="center" wrapText="1"/>
    </xf>
    <xf numFmtId="0" fontId="2" fillId="0" borderId="30" xfId="0" applyFont="1" applyBorder="1" applyAlignment="1">
      <alignment horizontal="center" vertical="center" wrapText="1"/>
    </xf>
    <xf numFmtId="0" fontId="2" fillId="0" borderId="29" xfId="0" applyFont="1" applyBorder="1" applyAlignment="1">
      <alignment horizontal="center" wrapText="1"/>
    </xf>
    <xf numFmtId="0" fontId="21" fillId="0" borderId="39" xfId="0" applyFont="1" applyBorder="1"/>
    <xf numFmtId="0" fontId="21" fillId="0" borderId="25" xfId="0" applyFont="1" applyBorder="1"/>
    <xf numFmtId="0" fontId="4" fillId="0" borderId="1" xfId="0" applyFont="1" applyBorder="1" applyAlignment="1">
      <alignment horizontal="left" wrapText="1"/>
    </xf>
    <xf numFmtId="0" fontId="2" fillId="0" borderId="1" xfId="0" applyFont="1" applyBorder="1" applyAlignment="1">
      <alignment horizontal="left" wrapText="1"/>
    </xf>
    <xf numFmtId="0" fontId="2" fillId="0" borderId="1" xfId="0" applyFont="1" applyBorder="1" applyAlignment="1">
      <alignment vertical="top" wrapText="1"/>
    </xf>
    <xf numFmtId="0" fontId="2" fillId="3" borderId="1" xfId="0" applyFont="1" applyFill="1" applyBorder="1" applyAlignment="1">
      <alignment horizontal="left" vertical="top" wrapText="1"/>
    </xf>
    <xf numFmtId="0" fontId="2" fillId="5" borderId="1" xfId="0" applyFont="1" applyFill="1" applyBorder="1" applyAlignment="1">
      <alignment horizontal="left" vertical="center" wrapText="1"/>
    </xf>
    <xf numFmtId="0" fontId="2" fillId="6" borderId="3" xfId="0" applyFont="1" applyFill="1" applyBorder="1" applyAlignment="1">
      <alignment horizontal="center" wrapText="1"/>
    </xf>
    <xf numFmtId="0" fontId="2" fillId="6" borderId="6" xfId="0" applyFont="1" applyFill="1" applyBorder="1" applyAlignment="1">
      <alignment horizontal="center" wrapText="1"/>
    </xf>
    <xf numFmtId="0" fontId="2" fillId="6" borderId="5" xfId="0" applyFont="1" applyFill="1" applyBorder="1" applyAlignment="1">
      <alignment horizontal="center" wrapText="1"/>
    </xf>
    <xf numFmtId="0" fontId="2" fillId="6" borderId="1" xfId="0" applyFont="1" applyFill="1" applyBorder="1" applyAlignment="1">
      <alignment vertical="center" wrapText="1"/>
    </xf>
    <xf numFmtId="0" fontId="2" fillId="6" borderId="1" xfId="0" applyFont="1" applyFill="1" applyBorder="1" applyAlignment="1">
      <alignment horizontal="left" vertical="center" wrapText="1"/>
    </xf>
    <xf numFmtId="9" fontId="2" fillId="5"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wrapText="1"/>
    </xf>
    <xf numFmtId="0" fontId="4" fillId="6" borderId="7" xfId="0" applyFont="1" applyFill="1" applyBorder="1" applyAlignment="1">
      <alignment horizontal="left" vertical="center" wrapText="1"/>
    </xf>
    <xf numFmtId="0" fontId="2" fillId="6" borderId="9" xfId="0" applyFont="1" applyFill="1" applyBorder="1" applyAlignment="1">
      <alignment horizontal="left" vertical="center" wrapText="1"/>
    </xf>
    <xf numFmtId="0" fontId="2" fillId="6" borderId="8" xfId="0" applyFont="1" applyFill="1" applyBorder="1" applyAlignment="1">
      <alignment horizontal="left" vertical="center" wrapText="1"/>
    </xf>
    <xf numFmtId="0" fontId="2" fillId="6" borderId="10"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7" xfId="0" applyFont="1" applyFill="1" applyBorder="1" applyAlignment="1">
      <alignment horizontal="left" vertical="center" wrapText="1"/>
    </xf>
    <xf numFmtId="0" fontId="4" fillId="0" borderId="13"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14" xfId="0" applyFont="1" applyFill="1" applyBorder="1" applyAlignment="1">
      <alignment horizontal="left" vertical="top" wrapText="1"/>
    </xf>
    <xf numFmtId="0" fontId="26" fillId="0" borderId="13" xfId="0" applyFont="1" applyFill="1" applyBorder="1" applyAlignment="1">
      <alignment horizontal="left" vertical="top" wrapText="1"/>
    </xf>
    <xf numFmtId="0" fontId="26" fillId="0" borderId="14" xfId="0" applyFont="1" applyFill="1" applyBorder="1" applyAlignment="1">
      <alignment horizontal="left" vertical="top" wrapText="1"/>
    </xf>
    <xf numFmtId="0" fontId="26" fillId="0" borderId="15" xfId="0" applyFont="1" applyFill="1" applyBorder="1" applyAlignment="1">
      <alignment horizontal="left" vertical="top" wrapText="1"/>
    </xf>
    <xf numFmtId="0" fontId="4" fillId="6" borderId="7" xfId="0" applyFont="1" applyFill="1" applyBorder="1" applyAlignment="1">
      <alignment vertical="center" wrapText="1"/>
    </xf>
    <xf numFmtId="0" fontId="3" fillId="6" borderId="9" xfId="0" applyFont="1" applyFill="1" applyBorder="1" applyAlignment="1">
      <alignment vertical="center" wrapText="1"/>
    </xf>
    <xf numFmtId="0" fontId="3" fillId="6" borderId="8" xfId="0" applyFont="1" applyFill="1" applyBorder="1" applyAlignment="1">
      <alignment vertical="center" wrapText="1"/>
    </xf>
    <xf numFmtId="0" fontId="3" fillId="6" borderId="7"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8" xfId="0" applyFont="1" applyFill="1" applyBorder="1" applyAlignment="1">
      <alignment horizontal="justify" vertical="center" wrapText="1"/>
    </xf>
    <xf numFmtId="0" fontId="2" fillId="6" borderId="10"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6" borderId="2"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2" fillId="6" borderId="0" xfId="0" applyFont="1" applyFill="1" applyAlignment="1">
      <alignment horizontal="left" vertical="center" wrapText="1"/>
    </xf>
    <xf numFmtId="0" fontId="2" fillId="6" borderId="12" xfId="0" applyFont="1" applyFill="1" applyBorder="1" applyAlignment="1">
      <alignment horizontal="left" vertical="center" wrapText="1"/>
    </xf>
    <xf numFmtId="0" fontId="2" fillId="6" borderId="13" xfId="0" applyFont="1" applyFill="1" applyBorder="1" applyAlignment="1">
      <alignment horizontal="left" vertical="center" wrapText="1"/>
    </xf>
    <xf numFmtId="0" fontId="2" fillId="6" borderId="14" xfId="0" applyFont="1" applyFill="1" applyBorder="1" applyAlignment="1">
      <alignment horizontal="left" vertical="center" wrapText="1"/>
    </xf>
    <xf numFmtId="0" fontId="2" fillId="6" borderId="15" xfId="0" applyFont="1" applyFill="1" applyBorder="1" applyAlignment="1">
      <alignment horizontal="left" vertical="center" wrapText="1"/>
    </xf>
    <xf numFmtId="0" fontId="2" fillId="6" borderId="7" xfId="0" applyFont="1" applyFill="1" applyBorder="1" applyAlignment="1">
      <alignment vertical="center" wrapText="1"/>
    </xf>
    <xf numFmtId="0" fontId="2" fillId="6" borderId="8" xfId="0" applyFont="1" applyFill="1" applyBorder="1" applyAlignment="1">
      <alignment vertical="center" wrapText="1"/>
    </xf>
    <xf numFmtId="42" fontId="2" fillId="3" borderId="7" xfId="11" applyFont="1" applyFill="1" applyBorder="1" applyAlignment="1">
      <alignment horizontal="justify" vertical="center" wrapText="1"/>
    </xf>
    <xf numFmtId="42" fontId="2" fillId="3" borderId="9" xfId="11" applyFont="1" applyFill="1" applyBorder="1" applyAlignment="1">
      <alignment horizontal="justify" vertical="center" wrapText="1"/>
    </xf>
    <xf numFmtId="42" fontId="2" fillId="3" borderId="8" xfId="11" applyFont="1" applyFill="1" applyBorder="1" applyAlignment="1">
      <alignment horizontal="justify" vertical="center" wrapText="1"/>
    </xf>
    <xf numFmtId="0" fontId="2" fillId="0" borderId="1" xfId="0" applyFont="1" applyFill="1" applyBorder="1" applyAlignment="1">
      <alignment vertical="center" wrapText="1"/>
    </xf>
    <xf numFmtId="0" fontId="2" fillId="0" borderId="10"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4" xfId="0" applyFont="1" applyFill="1" applyBorder="1" applyAlignment="1">
      <alignment horizontal="left" vertical="top" wrapText="1"/>
    </xf>
    <xf numFmtId="0" fontId="26" fillId="0" borderId="10" xfId="0" applyFont="1" applyFill="1" applyBorder="1" applyAlignment="1">
      <alignment horizontal="left" vertical="top" wrapText="1"/>
    </xf>
    <xf numFmtId="0" fontId="26" fillId="0" borderId="4" xfId="0" applyFont="1" applyFill="1" applyBorder="1" applyAlignment="1">
      <alignment horizontal="left" vertical="top" wrapText="1"/>
    </xf>
    <xf numFmtId="0" fontId="26" fillId="0" borderId="2" xfId="0" applyFont="1" applyFill="1" applyBorder="1" applyAlignment="1">
      <alignment horizontal="left" vertical="top" wrapText="1"/>
    </xf>
    <xf numFmtId="0" fontId="23" fillId="2" borderId="1" xfId="0" applyFont="1" applyFill="1" applyBorder="1" applyAlignment="1">
      <alignment horizontal="justify" vertical="center" wrapText="1"/>
    </xf>
    <xf numFmtId="164" fontId="12" fillId="0" borderId="7" xfId="0" applyNumberFormat="1" applyFont="1" applyBorder="1" applyAlignment="1">
      <alignment horizontal="justify" vertical="center" wrapText="1"/>
    </xf>
    <xf numFmtId="164" fontId="12" fillId="0" borderId="8" xfId="0" applyNumberFormat="1" applyFont="1" applyBorder="1" applyAlignment="1">
      <alignment horizontal="justify" vertical="center" wrapText="1"/>
    </xf>
    <xf numFmtId="0" fontId="23" fillId="3" borderId="1" xfId="0" applyFont="1" applyFill="1" applyBorder="1" applyAlignment="1">
      <alignment horizontal="center" vertical="center" wrapText="1"/>
    </xf>
    <xf numFmtId="0" fontId="23" fillId="2" borderId="3" xfId="0" applyFont="1" applyFill="1" applyBorder="1" applyAlignment="1">
      <alignment horizontal="center" wrapText="1"/>
    </xf>
    <xf numFmtId="0" fontId="23" fillId="2" borderId="6" xfId="0" applyFont="1" applyFill="1" applyBorder="1" applyAlignment="1">
      <alignment horizontal="center" wrapText="1"/>
    </xf>
    <xf numFmtId="0" fontId="23" fillId="2" borderId="5" xfId="0" applyFont="1" applyFill="1" applyBorder="1" applyAlignment="1">
      <alignment horizontal="center" wrapText="1"/>
    </xf>
    <xf numFmtId="0" fontId="23" fillId="2" borderId="1" xfId="0" applyFont="1" applyFill="1" applyBorder="1" applyAlignment="1">
      <alignment horizontal="center" vertical="center" wrapText="1"/>
    </xf>
    <xf numFmtId="0" fontId="23" fillId="2" borderId="1" xfId="0" applyFont="1" applyFill="1" applyBorder="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1" xfId="0" applyFont="1" applyBorder="1" applyAlignment="1">
      <alignment horizontal="left" vertical="center" wrapText="1"/>
    </xf>
    <xf numFmtId="0" fontId="23" fillId="2" borderId="7" xfId="0" applyFont="1" applyFill="1" applyBorder="1" applyAlignment="1">
      <alignment horizontal="left" vertical="center" wrapText="1"/>
    </xf>
    <xf numFmtId="0" fontId="23" fillId="2" borderId="9" xfId="0" applyFont="1" applyFill="1" applyBorder="1" applyAlignment="1">
      <alignment horizontal="left" vertical="center" wrapText="1"/>
    </xf>
    <xf numFmtId="0" fontId="23" fillId="2" borderId="8" xfId="0" applyFont="1" applyFill="1" applyBorder="1" applyAlignment="1">
      <alignment horizontal="left" vertical="center" wrapText="1"/>
    </xf>
    <xf numFmtId="0" fontId="23" fillId="2" borderId="1" xfId="0" applyFont="1" applyFill="1" applyBorder="1" applyAlignment="1">
      <alignment horizontal="justify" vertical="center"/>
    </xf>
    <xf numFmtId="0" fontId="27" fillId="2" borderId="1" xfId="0" applyFont="1" applyFill="1" applyBorder="1" applyAlignment="1">
      <alignment horizontal="justify" vertical="center"/>
    </xf>
    <xf numFmtId="0" fontId="24" fillId="3" borderId="7" xfId="0" applyFont="1" applyFill="1" applyBorder="1" applyAlignment="1">
      <alignment horizontal="left" vertical="center" wrapText="1"/>
    </xf>
    <xf numFmtId="0" fontId="23" fillId="3" borderId="9" xfId="0" applyFont="1" applyFill="1" applyBorder="1" applyAlignment="1">
      <alignment horizontal="left" vertical="center" wrapText="1"/>
    </xf>
    <xf numFmtId="0" fontId="23" fillId="3" borderId="8" xfId="0" applyFont="1" applyFill="1" applyBorder="1" applyAlignment="1">
      <alignment horizontal="left" vertical="center" wrapText="1"/>
    </xf>
    <xf numFmtId="0" fontId="23" fillId="0" borderId="10" xfId="0" applyFont="1" applyBorder="1" applyAlignment="1">
      <alignment horizontal="justify" vertical="center" wrapText="1"/>
    </xf>
    <xf numFmtId="0" fontId="23" fillId="0" borderId="4" xfId="0" applyFont="1" applyBorder="1" applyAlignment="1">
      <alignment horizontal="justify" vertical="center" wrapText="1"/>
    </xf>
    <xf numFmtId="0" fontId="23" fillId="0" borderId="2" xfId="0" applyFont="1" applyBorder="1" applyAlignment="1">
      <alignment horizontal="justify" vertical="center" wrapText="1"/>
    </xf>
    <xf numFmtId="0" fontId="23" fillId="0" borderId="11" xfId="0" applyFont="1" applyBorder="1" applyAlignment="1">
      <alignment horizontal="justify" vertical="center" wrapText="1"/>
    </xf>
    <xf numFmtId="0" fontId="23" fillId="0" borderId="0" xfId="0" applyFont="1" applyAlignment="1">
      <alignment horizontal="justify" vertical="center" wrapText="1"/>
    </xf>
    <xf numFmtId="0" fontId="23" fillId="0" borderId="12" xfId="0" applyFont="1" applyBorder="1" applyAlignment="1">
      <alignment horizontal="justify" vertical="center" wrapText="1"/>
    </xf>
    <xf numFmtId="0" fontId="23" fillId="0" borderId="13" xfId="0" applyFont="1" applyBorder="1" applyAlignment="1">
      <alignment horizontal="justify" vertical="center" wrapText="1"/>
    </xf>
    <xf numFmtId="0" fontId="23" fillId="0" borderId="14" xfId="0" applyFont="1" applyBorder="1" applyAlignment="1">
      <alignment horizontal="justify" vertical="center" wrapText="1"/>
    </xf>
    <xf numFmtId="0" fontId="23" fillId="0" borderId="15" xfId="0" applyFont="1" applyBorder="1" applyAlignment="1">
      <alignment horizontal="justify" vertical="center" wrapText="1"/>
    </xf>
    <xf numFmtId="0" fontId="23" fillId="0" borderId="7"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8" xfId="0" applyFont="1" applyBorder="1" applyAlignment="1">
      <alignment horizontal="center" vertical="center" wrapText="1"/>
    </xf>
    <xf numFmtId="0" fontId="23" fillId="2" borderId="7" xfId="0" applyFont="1" applyFill="1" applyBorder="1" applyAlignment="1">
      <alignment horizontal="justify" vertical="center" wrapText="1"/>
    </xf>
    <xf numFmtId="0" fontId="23" fillId="2" borderId="8" xfId="0" applyFont="1" applyFill="1" applyBorder="1" applyAlignment="1">
      <alignment horizontal="justify" vertical="center" wrapText="1"/>
    </xf>
    <xf numFmtId="0" fontId="23" fillId="2" borderId="9" xfId="0" applyFont="1" applyFill="1" applyBorder="1" applyAlignment="1">
      <alignment horizontal="justify" vertical="center" wrapText="1"/>
    </xf>
    <xf numFmtId="0" fontId="5" fillId="2" borderId="10"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2" fillId="2" borderId="9" xfId="0" applyFont="1" applyFill="1" applyBorder="1" applyAlignment="1">
      <alignment horizontal="left" vertical="center"/>
    </xf>
    <xf numFmtId="0" fontId="2" fillId="2" borderId="8" xfId="0" applyFont="1" applyFill="1" applyBorder="1" applyAlignment="1">
      <alignment horizontal="left" vertical="center"/>
    </xf>
    <xf numFmtId="9" fontId="3" fillId="3" borderId="7" xfId="8" applyFont="1" applyFill="1" applyBorder="1" applyAlignment="1">
      <alignment horizontal="center" vertical="center" wrapText="1"/>
    </xf>
    <xf numFmtId="9" fontId="3" fillId="3" borderId="9" xfId="8" applyFont="1" applyFill="1" applyBorder="1" applyAlignment="1">
      <alignment horizontal="center" vertical="center" wrapText="1"/>
    </xf>
    <xf numFmtId="9" fontId="3" fillId="3" borderId="8" xfId="8" applyFont="1" applyFill="1" applyBorder="1" applyAlignment="1">
      <alignment horizontal="center" vertical="center" wrapText="1"/>
    </xf>
    <xf numFmtId="0" fontId="3" fillId="0" borderId="33" xfId="2" applyBorder="1" applyAlignment="1">
      <alignment horizontal="left" vertical="top" wrapText="1"/>
    </xf>
    <xf numFmtId="0" fontId="3" fillId="0" borderId="34" xfId="2" applyBorder="1" applyAlignment="1">
      <alignment horizontal="left" vertical="top" wrapText="1"/>
    </xf>
    <xf numFmtId="0" fontId="2" fillId="0" borderId="35" xfId="2" applyFont="1" applyBorder="1" applyAlignment="1">
      <alignment horizontal="left" vertical="top" wrapText="1"/>
    </xf>
    <xf numFmtId="0" fontId="2" fillId="0" borderId="36" xfId="2" applyFont="1" applyBorder="1" applyAlignment="1">
      <alignment horizontal="left" vertical="top" wrapText="1"/>
    </xf>
    <xf numFmtId="0" fontId="2" fillId="0" borderId="34" xfId="2" applyFont="1" applyBorder="1" applyAlignment="1">
      <alignment horizontal="left" vertical="top" wrapText="1"/>
    </xf>
    <xf numFmtId="0" fontId="2" fillId="2" borderId="35" xfId="2" applyFont="1" applyFill="1" applyBorder="1" applyAlignment="1">
      <alignment horizontal="left" vertical="top" wrapText="1"/>
    </xf>
    <xf numFmtId="0" fontId="2" fillId="2" borderId="36" xfId="2" applyFont="1" applyFill="1" applyBorder="1" applyAlignment="1">
      <alignment horizontal="left" vertical="top" wrapText="1"/>
    </xf>
    <xf numFmtId="0" fontId="2" fillId="2" borderId="37" xfId="2" applyFont="1" applyFill="1" applyBorder="1" applyAlignment="1">
      <alignment horizontal="left" vertical="top" wrapText="1"/>
    </xf>
    <xf numFmtId="0" fontId="3" fillId="2" borderId="7" xfId="2" applyFill="1" applyBorder="1" applyAlignment="1">
      <alignment horizontal="justify" vertical="center" wrapText="1"/>
    </xf>
    <xf numFmtId="0" fontId="3" fillId="2" borderId="9" xfId="2" applyFill="1" applyBorder="1" applyAlignment="1">
      <alignment horizontal="justify" vertical="center" wrapText="1"/>
    </xf>
    <xf numFmtId="0" fontId="3" fillId="2" borderId="8" xfId="2" applyFill="1" applyBorder="1" applyAlignment="1">
      <alignment horizontal="justify" vertical="center" wrapText="1"/>
    </xf>
    <xf numFmtId="0" fontId="2" fillId="2" borderId="10" xfId="2" applyFont="1" applyFill="1" applyBorder="1" applyAlignment="1">
      <alignment horizontal="justify" vertical="center" wrapText="1"/>
    </xf>
    <xf numFmtId="0" fontId="2" fillId="2" borderId="4" xfId="2" applyFont="1" applyFill="1" applyBorder="1" applyAlignment="1">
      <alignment horizontal="justify" vertical="center" wrapText="1"/>
    </xf>
    <xf numFmtId="0" fontId="2" fillId="2" borderId="2" xfId="2" applyFont="1" applyFill="1" applyBorder="1" applyAlignment="1">
      <alignment horizontal="justify" vertical="center" wrapText="1"/>
    </xf>
    <xf numFmtId="0" fontId="2" fillId="2" borderId="11" xfId="2" applyFont="1" applyFill="1" applyBorder="1" applyAlignment="1">
      <alignment horizontal="justify" vertical="center" wrapText="1"/>
    </xf>
    <xf numFmtId="0" fontId="2" fillId="2" borderId="0" xfId="2" applyFont="1" applyFill="1" applyBorder="1" applyAlignment="1">
      <alignment horizontal="justify" vertical="center" wrapText="1"/>
    </xf>
    <xf numFmtId="0" fontId="2" fillId="2" borderId="12" xfId="2" applyFont="1" applyFill="1" applyBorder="1" applyAlignment="1">
      <alignment horizontal="justify" vertical="center" wrapText="1"/>
    </xf>
    <xf numFmtId="0" fontId="2" fillId="2" borderId="13" xfId="2" applyFont="1" applyFill="1" applyBorder="1" applyAlignment="1">
      <alignment horizontal="justify" vertical="center" wrapText="1"/>
    </xf>
    <xf numFmtId="0" fontId="2" fillId="2" borderId="14" xfId="2" applyFont="1" applyFill="1" applyBorder="1" applyAlignment="1">
      <alignment horizontal="justify" vertical="center" wrapText="1"/>
    </xf>
    <xf numFmtId="0" fontId="2" fillId="2" borderId="15" xfId="2" applyFont="1" applyFill="1" applyBorder="1" applyAlignment="1">
      <alignment horizontal="justify" vertical="center" wrapText="1"/>
    </xf>
    <xf numFmtId="0" fontId="2" fillId="2" borderId="7" xfId="2" applyFont="1" applyFill="1" applyBorder="1" applyAlignment="1">
      <alignment horizontal="center" vertical="center" wrapText="1"/>
    </xf>
    <xf numFmtId="0" fontId="2" fillId="2" borderId="9" xfId="2" applyFont="1" applyFill="1" applyBorder="1" applyAlignment="1">
      <alignment horizontal="center" vertical="center" wrapText="1"/>
    </xf>
    <xf numFmtId="0" fontId="2" fillId="2" borderId="8" xfId="2" applyFont="1" applyFill="1" applyBorder="1" applyAlignment="1">
      <alignment horizontal="center" vertical="center" wrapText="1"/>
    </xf>
    <xf numFmtId="0" fontId="2" fillId="2" borderId="7" xfId="2" applyFont="1" applyFill="1" applyBorder="1" applyAlignment="1">
      <alignment horizontal="justify" vertical="center" wrapText="1"/>
    </xf>
    <xf numFmtId="164" fontId="3" fillId="3" borderId="7" xfId="2" applyNumberFormat="1" applyFill="1" applyBorder="1" applyAlignment="1">
      <alignment horizontal="justify" vertical="center" wrapText="1"/>
    </xf>
    <xf numFmtId="164" fontId="3" fillId="3" borderId="8" xfId="2" applyNumberFormat="1" applyFill="1" applyBorder="1" applyAlignment="1">
      <alignment horizontal="justify" vertical="center" wrapText="1"/>
    </xf>
    <xf numFmtId="0" fontId="2" fillId="2" borderId="10" xfId="2" applyFont="1" applyFill="1" applyBorder="1" applyAlignment="1">
      <alignment horizontal="center" vertical="center" wrapText="1"/>
    </xf>
    <xf numFmtId="0" fontId="2" fillId="2" borderId="4" xfId="2" applyFont="1" applyFill="1" applyBorder="1" applyAlignment="1">
      <alignment horizontal="center" vertical="center" wrapText="1"/>
    </xf>
    <xf numFmtId="0" fontId="2" fillId="2" borderId="2" xfId="2" applyFont="1" applyFill="1" applyBorder="1" applyAlignment="1">
      <alignment horizontal="center" vertical="center" wrapText="1"/>
    </xf>
    <xf numFmtId="0" fontId="2" fillId="2" borderId="13" xfId="2" applyFont="1" applyFill="1" applyBorder="1" applyAlignment="1">
      <alignment horizontal="center" vertical="center" wrapText="1"/>
    </xf>
    <xf numFmtId="0" fontId="2" fillId="2" borderId="14" xfId="2" applyFont="1" applyFill="1" applyBorder="1" applyAlignment="1">
      <alignment horizontal="center" vertical="center" wrapText="1"/>
    </xf>
    <xf numFmtId="0" fontId="2" fillId="2" borderId="15" xfId="2" applyFont="1" applyFill="1" applyBorder="1" applyAlignment="1">
      <alignment horizontal="center" vertical="center" wrapText="1"/>
    </xf>
    <xf numFmtId="0" fontId="2" fillId="2" borderId="3" xfId="2" applyFont="1" applyFill="1" applyBorder="1" applyAlignment="1">
      <alignment horizontal="center" wrapText="1"/>
    </xf>
    <xf numFmtId="0" fontId="2" fillId="2" borderId="6" xfId="2" applyFont="1" applyFill="1" applyBorder="1" applyAlignment="1">
      <alignment horizontal="center" wrapText="1"/>
    </xf>
    <xf numFmtId="0" fontId="2" fillId="2" borderId="5" xfId="2" applyFont="1" applyFill="1" applyBorder="1" applyAlignment="1">
      <alignment horizontal="center" wrapText="1"/>
    </xf>
    <xf numFmtId="0" fontId="3" fillId="2" borderId="7" xfId="2" applyFill="1" applyBorder="1" applyAlignment="1">
      <alignment horizontal="left" vertical="center" wrapText="1"/>
    </xf>
    <xf numFmtId="0" fontId="3" fillId="2" borderId="9" xfId="2" applyFill="1" applyBorder="1" applyAlignment="1">
      <alignment horizontal="left" vertical="center" wrapText="1"/>
    </xf>
    <xf numFmtId="0" fontId="3" fillId="2" borderId="8" xfId="2" applyFill="1" applyBorder="1" applyAlignment="1">
      <alignment horizontal="left" vertical="center" wrapText="1"/>
    </xf>
  </cellXfs>
  <cellStyles count="13">
    <cellStyle name="Millares" xfId="7" builtinId="3"/>
    <cellStyle name="Millares [0]" xfId="9" builtinId="6"/>
    <cellStyle name="Moneda" xfId="10" builtinId="4"/>
    <cellStyle name="Moneda [0]" xfId="11" builtinId="7"/>
    <cellStyle name="Moneda 2" xfId="6" xr:uid="{B2B7896B-CDE1-4F58-BF07-AE5E31773D56}"/>
    <cellStyle name="Normal" xfId="0" builtinId="0"/>
    <cellStyle name="Normal 10" xfId="4" xr:uid="{228AC400-4A20-419E-9A30-330C9FC03E2B}"/>
    <cellStyle name="Normal 2" xfId="5" xr:uid="{291DB16E-4308-4A44-96DC-1BF63AFEC3A9}"/>
    <cellStyle name="Normal 2 2" xfId="2" xr:uid="{744855A8-E8BD-47E1-8B1D-3E10A8E99DD9}"/>
    <cellStyle name="Normal 3 2" xfId="3" xr:uid="{9A0717C1-2766-4022-A7A9-B1AE30489311}"/>
    <cellStyle name="Normal 4" xfId="1" xr:uid="{2DE15A93-47D3-4852-8C70-DFAB09FCC182}"/>
    <cellStyle name="Porcentaje" xfId="8" builtinId="5"/>
    <cellStyle name="Porcentaje 2" xfId="12" xr:uid="{60FD5F80-6A1F-41E6-B8EE-980F9BC1040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00"/>
      <color rgb="FF8FC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3" Type="http://schemas.openxmlformats.org/officeDocument/2006/relationships/hyperlink" Target="#'SP5-DICAR'!A1"/><Relationship Id="rId18" Type="http://schemas.openxmlformats.org/officeDocument/2006/relationships/hyperlink" Target="#'DHO5-OFPLA'!A1"/><Relationship Id="rId26" Type="http://schemas.openxmlformats.org/officeDocument/2006/relationships/hyperlink" Target="#'SP1-DITRA'!A1"/><Relationship Id="rId39" Type="http://schemas.openxmlformats.org/officeDocument/2006/relationships/hyperlink" Target="#'R1-ORECI'!A1"/><Relationship Id="rId21" Type="http://schemas.openxmlformats.org/officeDocument/2006/relationships/hyperlink" Target="#'R1-OFPLA'!A1"/><Relationship Id="rId34" Type="http://schemas.microsoft.com/office/2007/relationships/hdphoto" Target="../media/hdphoto3.wdp"/><Relationship Id="rId7" Type="http://schemas.openxmlformats.org/officeDocument/2006/relationships/hyperlink" Target="#'SP3-JESEP'!A1"/><Relationship Id="rId12" Type="http://schemas.openxmlformats.org/officeDocument/2006/relationships/hyperlink" Target="#'SP5-DIJIN'!A1"/><Relationship Id="rId17" Type="http://schemas.openxmlformats.org/officeDocument/2006/relationships/hyperlink" Target="#'DHO4-DISAN'!A1"/><Relationship Id="rId25" Type="http://schemas.openxmlformats.org/officeDocument/2006/relationships/hyperlink" Target="#'DHO9-OFTIC'!A1"/><Relationship Id="rId33" Type="http://schemas.openxmlformats.org/officeDocument/2006/relationships/image" Target="../media/image4.png"/><Relationship Id="rId38" Type="http://schemas.openxmlformats.org/officeDocument/2006/relationships/hyperlink" Target="#'SP2-JESEP'!A1"/><Relationship Id="rId2" Type="http://schemas.openxmlformats.org/officeDocument/2006/relationships/hyperlink" Target="#'SP1-DIPRO'!A1"/><Relationship Id="rId16" Type="http://schemas.openxmlformats.org/officeDocument/2006/relationships/hyperlink" Target="#'DH3-DIBIE'!A1"/><Relationship Id="rId20" Type="http://schemas.openxmlformats.org/officeDocument/2006/relationships/hyperlink" Target="#'DHO7-DITAH'!A1"/><Relationship Id="rId29" Type="http://schemas.openxmlformats.org/officeDocument/2006/relationships/image" Target="../media/image2.png"/><Relationship Id="rId1" Type="http://schemas.openxmlformats.org/officeDocument/2006/relationships/hyperlink" Target="#'SP1-DIASE'!A1"/><Relationship Id="rId6" Type="http://schemas.openxmlformats.org/officeDocument/2006/relationships/hyperlink" Target="#'SP3-DIJIN'!A1"/><Relationship Id="rId11" Type="http://schemas.openxmlformats.org/officeDocument/2006/relationships/hyperlink" Target="#'SP4-OFPLA'!A1"/><Relationship Id="rId24" Type="http://schemas.openxmlformats.org/officeDocument/2006/relationships/hyperlink" Target="#'R4-OFPLA'!A1"/><Relationship Id="rId32" Type="http://schemas.microsoft.com/office/2007/relationships/hdphoto" Target="../media/hdphoto2.wdp"/><Relationship Id="rId37" Type="http://schemas.openxmlformats.org/officeDocument/2006/relationships/hyperlink" Target="#'SP1-JESEP'!A1"/><Relationship Id="rId5" Type="http://schemas.openxmlformats.org/officeDocument/2006/relationships/hyperlink" Target="#'SP2-DIPRO'!A1"/><Relationship Id="rId15" Type="http://schemas.openxmlformats.org/officeDocument/2006/relationships/hyperlink" Target="#'DHO2-DITAH'!A1"/><Relationship Id="rId23" Type="http://schemas.openxmlformats.org/officeDocument/2006/relationships/hyperlink" Target="#'R3-DIRAF'!A1"/><Relationship Id="rId28" Type="http://schemas.openxmlformats.org/officeDocument/2006/relationships/image" Target="../media/image1.png"/><Relationship Id="rId36" Type="http://schemas.microsoft.com/office/2007/relationships/hdphoto" Target="../media/hdphoto4.wdp"/><Relationship Id="rId10" Type="http://schemas.openxmlformats.org/officeDocument/2006/relationships/hyperlink" Target="#'SP3-DIPRO'!A1"/><Relationship Id="rId19" Type="http://schemas.openxmlformats.org/officeDocument/2006/relationships/hyperlink" Target="#'DHO6-UNIPEP'!A1"/><Relationship Id="rId31" Type="http://schemas.openxmlformats.org/officeDocument/2006/relationships/image" Target="../media/image3.png"/><Relationship Id="rId4" Type="http://schemas.openxmlformats.org/officeDocument/2006/relationships/hyperlink" Target="#'SP2-COEST'!A1"/><Relationship Id="rId9" Type="http://schemas.openxmlformats.org/officeDocument/2006/relationships/hyperlink" Target="#'SP3-DIRAN'!A1"/><Relationship Id="rId14" Type="http://schemas.openxmlformats.org/officeDocument/2006/relationships/hyperlink" Target="#'DHO1-DINAE'!A1"/><Relationship Id="rId22" Type="http://schemas.openxmlformats.org/officeDocument/2006/relationships/hyperlink" Target="#'R2-OFPLA'!A1"/><Relationship Id="rId27" Type="http://schemas.openxmlformats.org/officeDocument/2006/relationships/hyperlink" Target="#'SP3-DIPOL'!A1"/><Relationship Id="rId30" Type="http://schemas.microsoft.com/office/2007/relationships/hdphoto" Target="../media/hdphoto1.wdp"/><Relationship Id="rId35" Type="http://schemas.openxmlformats.org/officeDocument/2006/relationships/image" Target="../media/image5.png"/><Relationship Id="rId8" Type="http://schemas.openxmlformats.org/officeDocument/2006/relationships/hyperlink" Target="#'SP3-DIASE'!A1"/><Relationship Id="rId3" Type="http://schemas.openxmlformats.org/officeDocument/2006/relationships/hyperlink" Target="#'SP1-DIRAN'!A1"/></Relationships>
</file>

<file path=xl/drawings/_rels/drawing10.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6.jpeg"/></Relationships>
</file>

<file path=xl/drawings/_rels/drawing12.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6.jpeg"/></Relationships>
</file>

<file path=xl/drawings/_rels/drawing13.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6.jpeg"/></Relationships>
</file>

<file path=xl/drawings/_rels/drawing14.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6.jpeg"/></Relationships>
</file>

<file path=xl/drawings/_rels/drawing15.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6.jpeg"/></Relationships>
</file>

<file path=xl/drawings/_rels/drawing16.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6.jpeg"/></Relationships>
</file>

<file path=xl/drawings/_rels/drawing17.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6.jpeg"/></Relationships>
</file>

<file path=xl/drawings/_rels/drawing18.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6.jpeg"/></Relationships>
</file>

<file path=xl/drawings/_rels/drawing19.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6.jpeg"/></Relationships>
</file>

<file path=xl/drawings/_rels/drawing2.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6.jpeg"/></Relationships>
</file>

<file path=xl/drawings/_rels/drawing20.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6.jpeg"/></Relationships>
</file>

<file path=xl/drawings/_rels/drawing21.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6.jpeg"/></Relationships>
</file>

<file path=xl/drawings/_rels/drawing22.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6.jpeg"/></Relationships>
</file>

<file path=xl/drawings/_rels/drawing23.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6.jpeg"/></Relationships>
</file>

<file path=xl/drawings/_rels/drawing24.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6.jpeg"/></Relationships>
</file>

<file path=xl/drawings/_rels/drawing25.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6.jpeg"/></Relationships>
</file>

<file path=xl/drawings/_rels/drawing26.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6.jpeg"/></Relationships>
</file>

<file path=xl/drawings/_rels/drawing27.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6.jpeg"/></Relationships>
</file>

<file path=xl/drawings/_rels/drawing28.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6.jpeg"/></Relationships>
</file>

<file path=xl/drawings/_rels/drawing29.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hyperlink" Target="#'MENU PRINCIPAL'!A1"/></Relationships>
</file>

<file path=xl/drawings/_rels/drawing3.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6.jpeg"/></Relationships>
</file>

<file path=xl/drawings/_rels/drawing30.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6.jpeg"/></Relationships>
</file>

<file path=xl/drawings/_rels/drawing31.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66675</xdr:colOff>
      <xdr:row>1</xdr:row>
      <xdr:rowOff>11206</xdr:rowOff>
    </xdr:to>
    <xdr:sp macro="" textlink="">
      <xdr:nvSpPr>
        <xdr:cNvPr id="2" name="Rectángulo 1">
          <a:extLst>
            <a:ext uri="{FF2B5EF4-FFF2-40B4-BE49-F238E27FC236}">
              <a16:creationId xmlns:a16="http://schemas.microsoft.com/office/drawing/2014/main" id="{41B80FFA-C274-4638-A69D-BFA5F4A53CF2}"/>
            </a:ext>
          </a:extLst>
        </xdr:cNvPr>
        <xdr:cNvSpPr/>
      </xdr:nvSpPr>
      <xdr:spPr>
        <a:xfrm>
          <a:off x="0" y="0"/>
          <a:ext cx="13020675" cy="955047"/>
        </a:xfrm>
        <a:prstGeom prst="rect">
          <a:avLst/>
        </a:prstGeom>
        <a:solidFill>
          <a:schemeClr val="accent1">
            <a:lumMod val="50000"/>
          </a:schemeClr>
        </a:solid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0</xdr:colOff>
      <xdr:row>2</xdr:row>
      <xdr:rowOff>22413</xdr:rowOff>
    </xdr:from>
    <xdr:to>
      <xdr:col>17</xdr:col>
      <xdr:colOff>66675</xdr:colOff>
      <xdr:row>16</xdr:row>
      <xdr:rowOff>76200</xdr:rowOff>
    </xdr:to>
    <xdr:sp macro="" textlink="">
      <xdr:nvSpPr>
        <xdr:cNvPr id="3" name="Rectángulo 2">
          <a:extLst>
            <a:ext uri="{FF2B5EF4-FFF2-40B4-BE49-F238E27FC236}">
              <a16:creationId xmlns:a16="http://schemas.microsoft.com/office/drawing/2014/main" id="{59473747-FFAC-4A7A-9D4B-C4107759007B}"/>
            </a:ext>
          </a:extLst>
        </xdr:cNvPr>
        <xdr:cNvSpPr/>
      </xdr:nvSpPr>
      <xdr:spPr>
        <a:xfrm>
          <a:off x="0" y="1823504"/>
          <a:ext cx="13020675" cy="2409060"/>
        </a:xfrm>
        <a:prstGeom prst="rect">
          <a:avLst/>
        </a:prstGeom>
        <a:solidFill>
          <a:schemeClr val="accent4">
            <a:lumMod val="60000"/>
            <a:lumOff val="40000"/>
          </a:schemeClr>
        </a:solid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0</xdr:colOff>
      <xdr:row>16</xdr:row>
      <xdr:rowOff>0</xdr:rowOff>
    </xdr:from>
    <xdr:to>
      <xdr:col>17</xdr:col>
      <xdr:colOff>66676</xdr:colOff>
      <xdr:row>23</xdr:row>
      <xdr:rowOff>188821</xdr:rowOff>
    </xdr:to>
    <xdr:sp macro="" textlink="">
      <xdr:nvSpPr>
        <xdr:cNvPr id="4" name="Rectángulo 3">
          <a:extLst>
            <a:ext uri="{FF2B5EF4-FFF2-40B4-BE49-F238E27FC236}">
              <a16:creationId xmlns:a16="http://schemas.microsoft.com/office/drawing/2014/main" id="{D206D43A-D373-447E-BD5D-D23BB30CDC41}"/>
            </a:ext>
          </a:extLst>
        </xdr:cNvPr>
        <xdr:cNvSpPr/>
      </xdr:nvSpPr>
      <xdr:spPr>
        <a:xfrm>
          <a:off x="0" y="4156364"/>
          <a:ext cx="13020676" cy="1392434"/>
        </a:xfrm>
        <a:prstGeom prst="rect">
          <a:avLst/>
        </a:prstGeom>
        <a:solidFill>
          <a:srgbClr val="8FC36B"/>
        </a:solid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0</xdr:colOff>
      <xdr:row>24</xdr:row>
      <xdr:rowOff>1600</xdr:rowOff>
    </xdr:from>
    <xdr:to>
      <xdr:col>17</xdr:col>
      <xdr:colOff>66675</xdr:colOff>
      <xdr:row>30</xdr:row>
      <xdr:rowOff>0</xdr:rowOff>
    </xdr:to>
    <xdr:sp macro="" textlink="">
      <xdr:nvSpPr>
        <xdr:cNvPr id="5" name="Rectángulo 4">
          <a:extLst>
            <a:ext uri="{FF2B5EF4-FFF2-40B4-BE49-F238E27FC236}">
              <a16:creationId xmlns:a16="http://schemas.microsoft.com/office/drawing/2014/main" id="{93CB83D0-2BD8-494F-93C9-6010B13C1B48}"/>
            </a:ext>
          </a:extLst>
        </xdr:cNvPr>
        <xdr:cNvSpPr/>
      </xdr:nvSpPr>
      <xdr:spPr>
        <a:xfrm>
          <a:off x="0" y="5552077"/>
          <a:ext cx="13020675" cy="1141400"/>
        </a:xfrm>
        <a:prstGeom prst="rect">
          <a:avLst/>
        </a:prstGeom>
        <a:solidFill>
          <a:schemeClr val="accent5">
            <a:lumMod val="50000"/>
          </a:schemeClr>
        </a:solid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514350</xdr:colOff>
      <xdr:row>11</xdr:row>
      <xdr:rowOff>42862</xdr:rowOff>
    </xdr:from>
    <xdr:to>
      <xdr:col>5</xdr:col>
      <xdr:colOff>430350</xdr:colOff>
      <xdr:row>12</xdr:row>
      <xdr:rowOff>83764</xdr:rowOff>
    </xdr:to>
    <xdr:sp macro="" textlink="">
      <xdr:nvSpPr>
        <xdr:cNvPr id="6" name="Rectángulo redondeado 30">
          <a:hlinkClick xmlns:r="http://schemas.openxmlformats.org/officeDocument/2006/relationships" r:id="rId1"/>
          <a:extLst>
            <a:ext uri="{FF2B5EF4-FFF2-40B4-BE49-F238E27FC236}">
              <a16:creationId xmlns:a16="http://schemas.microsoft.com/office/drawing/2014/main" id="{242DE71A-A44F-49C8-A2C4-4A5FCFC35A1C}"/>
            </a:ext>
          </a:extLst>
        </xdr:cNvPr>
        <xdr:cNvSpPr/>
      </xdr:nvSpPr>
      <xdr:spPr>
        <a:xfrm>
          <a:off x="2800350" y="3328987"/>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DIASE SP1</a:t>
          </a:r>
          <a:endParaRPr lang="es-CO" sz="1100" b="1">
            <a:solidFill>
              <a:schemeClr val="bg1"/>
            </a:solidFill>
          </a:endParaRPr>
        </a:p>
      </xdr:txBody>
    </xdr:sp>
    <xdr:clientData/>
  </xdr:twoCellAnchor>
  <xdr:oneCellAnchor>
    <xdr:from>
      <xdr:col>0</xdr:col>
      <xdr:colOff>285151</xdr:colOff>
      <xdr:row>6</xdr:row>
      <xdr:rowOff>176492</xdr:rowOff>
    </xdr:from>
    <xdr:ext cx="2121982" cy="593239"/>
    <xdr:sp macro="" textlink="">
      <xdr:nvSpPr>
        <xdr:cNvPr id="7" name="CuadroTexto 6">
          <a:extLst>
            <a:ext uri="{FF2B5EF4-FFF2-40B4-BE49-F238E27FC236}">
              <a16:creationId xmlns:a16="http://schemas.microsoft.com/office/drawing/2014/main" id="{88B24BCA-FA2C-4146-9CC6-1FC75D0AC4DC}"/>
            </a:ext>
          </a:extLst>
        </xdr:cNvPr>
        <xdr:cNvSpPr txBox="1"/>
      </xdr:nvSpPr>
      <xdr:spPr>
        <a:xfrm>
          <a:off x="285151" y="2472017"/>
          <a:ext cx="2121982"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600" b="1">
              <a:solidFill>
                <a:sysClr val="windowText" lastClr="000000"/>
              </a:solidFill>
            </a:rPr>
            <a:t>PERSPECTIVA</a:t>
          </a:r>
        </a:p>
        <a:p>
          <a:pPr algn="ctr"/>
          <a:r>
            <a:rPr lang="es-CO" sz="1600" b="1">
              <a:solidFill>
                <a:sysClr val="windowText" lastClr="000000"/>
              </a:solidFill>
            </a:rPr>
            <a:t>SERVICIO DE POLICÍA</a:t>
          </a:r>
        </a:p>
      </xdr:txBody>
    </xdr:sp>
    <xdr:clientData/>
  </xdr:oneCellAnchor>
  <xdr:twoCellAnchor>
    <xdr:from>
      <xdr:col>3</xdr:col>
      <xdr:colOff>514350</xdr:colOff>
      <xdr:row>5</xdr:row>
      <xdr:rowOff>142875</xdr:rowOff>
    </xdr:from>
    <xdr:to>
      <xdr:col>5</xdr:col>
      <xdr:colOff>430350</xdr:colOff>
      <xdr:row>6</xdr:row>
      <xdr:rowOff>183777</xdr:rowOff>
    </xdr:to>
    <xdr:sp macro="" textlink="">
      <xdr:nvSpPr>
        <xdr:cNvPr id="8" name="Rectángulo redondeado 30">
          <a:hlinkClick xmlns:r="http://schemas.openxmlformats.org/officeDocument/2006/relationships" r:id="rId2"/>
          <a:extLst>
            <a:ext uri="{FF2B5EF4-FFF2-40B4-BE49-F238E27FC236}">
              <a16:creationId xmlns:a16="http://schemas.microsoft.com/office/drawing/2014/main" id="{009607F3-F9A5-4B70-BE6E-A645034F001C}"/>
            </a:ext>
          </a:extLst>
        </xdr:cNvPr>
        <xdr:cNvSpPr/>
      </xdr:nvSpPr>
      <xdr:spPr>
        <a:xfrm>
          <a:off x="2800350" y="2286000"/>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DIPRO SP1</a:t>
          </a:r>
          <a:endParaRPr lang="es-CO" sz="1100" b="1">
            <a:solidFill>
              <a:schemeClr val="bg1"/>
            </a:solidFill>
          </a:endParaRPr>
        </a:p>
      </xdr:txBody>
    </xdr:sp>
    <xdr:clientData/>
  </xdr:twoCellAnchor>
  <xdr:twoCellAnchor>
    <xdr:from>
      <xdr:col>3</xdr:col>
      <xdr:colOff>514350</xdr:colOff>
      <xdr:row>7</xdr:row>
      <xdr:rowOff>109537</xdr:rowOff>
    </xdr:from>
    <xdr:to>
      <xdr:col>5</xdr:col>
      <xdr:colOff>430350</xdr:colOff>
      <xdr:row>8</xdr:row>
      <xdr:rowOff>150439</xdr:rowOff>
    </xdr:to>
    <xdr:sp macro="" textlink="">
      <xdr:nvSpPr>
        <xdr:cNvPr id="9" name="Rectángulo redondeado 30">
          <a:hlinkClick xmlns:r="http://schemas.openxmlformats.org/officeDocument/2006/relationships" r:id="rId3"/>
          <a:extLst>
            <a:ext uri="{FF2B5EF4-FFF2-40B4-BE49-F238E27FC236}">
              <a16:creationId xmlns:a16="http://schemas.microsoft.com/office/drawing/2014/main" id="{3D2C31CF-1916-480B-8E4E-4DCA3D1D3DD4}"/>
            </a:ext>
          </a:extLst>
        </xdr:cNvPr>
        <xdr:cNvSpPr/>
      </xdr:nvSpPr>
      <xdr:spPr>
        <a:xfrm>
          <a:off x="2800350" y="2633662"/>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DIRAN SP1</a:t>
          </a:r>
          <a:endParaRPr lang="es-CO" sz="1100" b="1">
            <a:solidFill>
              <a:schemeClr val="bg1"/>
            </a:solidFill>
          </a:endParaRPr>
        </a:p>
      </xdr:txBody>
    </xdr:sp>
    <xdr:clientData/>
  </xdr:twoCellAnchor>
  <xdr:twoCellAnchor>
    <xdr:from>
      <xdr:col>5</xdr:col>
      <xdr:colOff>635794</xdr:colOff>
      <xdr:row>7</xdr:row>
      <xdr:rowOff>109537</xdr:rowOff>
    </xdr:from>
    <xdr:to>
      <xdr:col>7</xdr:col>
      <xdr:colOff>551794</xdr:colOff>
      <xdr:row>8</xdr:row>
      <xdr:rowOff>150439</xdr:rowOff>
    </xdr:to>
    <xdr:sp macro="" textlink="">
      <xdr:nvSpPr>
        <xdr:cNvPr id="10" name="Rectángulo redondeado 30">
          <a:hlinkClick xmlns:r="http://schemas.openxmlformats.org/officeDocument/2006/relationships" r:id="rId4"/>
          <a:extLst>
            <a:ext uri="{FF2B5EF4-FFF2-40B4-BE49-F238E27FC236}">
              <a16:creationId xmlns:a16="http://schemas.microsoft.com/office/drawing/2014/main" id="{0823EA7C-82DB-49BE-95C2-355F571052B1}"/>
            </a:ext>
          </a:extLst>
        </xdr:cNvPr>
        <xdr:cNvSpPr/>
      </xdr:nvSpPr>
      <xdr:spPr>
        <a:xfrm>
          <a:off x="4445794" y="2633662"/>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COEST SP2</a:t>
          </a:r>
          <a:endParaRPr lang="es-CO" sz="1100" b="1">
            <a:solidFill>
              <a:schemeClr val="bg1"/>
            </a:solidFill>
          </a:endParaRPr>
        </a:p>
      </xdr:txBody>
    </xdr:sp>
    <xdr:clientData/>
  </xdr:twoCellAnchor>
  <xdr:twoCellAnchor>
    <xdr:from>
      <xdr:col>5</xdr:col>
      <xdr:colOff>635794</xdr:colOff>
      <xdr:row>5</xdr:row>
      <xdr:rowOff>142875</xdr:rowOff>
    </xdr:from>
    <xdr:to>
      <xdr:col>7</xdr:col>
      <xdr:colOff>551794</xdr:colOff>
      <xdr:row>6</xdr:row>
      <xdr:rowOff>183777</xdr:rowOff>
    </xdr:to>
    <xdr:sp macro="" textlink="">
      <xdr:nvSpPr>
        <xdr:cNvPr id="11" name="Rectángulo redondeado 30">
          <a:hlinkClick xmlns:r="http://schemas.openxmlformats.org/officeDocument/2006/relationships" r:id="rId5"/>
          <a:extLst>
            <a:ext uri="{FF2B5EF4-FFF2-40B4-BE49-F238E27FC236}">
              <a16:creationId xmlns:a16="http://schemas.microsoft.com/office/drawing/2014/main" id="{ACF2A04F-DA6D-4A21-9B03-9223AB12DE36}"/>
            </a:ext>
          </a:extLst>
        </xdr:cNvPr>
        <xdr:cNvSpPr/>
      </xdr:nvSpPr>
      <xdr:spPr>
        <a:xfrm>
          <a:off x="4445794" y="2286000"/>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DIPRO SP2</a:t>
          </a:r>
          <a:endParaRPr lang="es-CO" sz="1100" b="1">
            <a:solidFill>
              <a:schemeClr val="bg1"/>
            </a:solidFill>
          </a:endParaRPr>
        </a:p>
      </xdr:txBody>
    </xdr:sp>
    <xdr:clientData/>
  </xdr:twoCellAnchor>
  <xdr:twoCellAnchor>
    <xdr:from>
      <xdr:col>8</xdr:col>
      <xdr:colOff>14287</xdr:colOff>
      <xdr:row>13</xdr:row>
      <xdr:rowOff>28575</xdr:rowOff>
    </xdr:from>
    <xdr:to>
      <xdr:col>9</xdr:col>
      <xdr:colOff>692287</xdr:colOff>
      <xdr:row>14</xdr:row>
      <xdr:rowOff>69477</xdr:rowOff>
    </xdr:to>
    <xdr:sp macro="" textlink="">
      <xdr:nvSpPr>
        <xdr:cNvPr id="12" name="Rectángulo redondeado 30">
          <a:hlinkClick xmlns:r="http://schemas.openxmlformats.org/officeDocument/2006/relationships" r:id="rId6"/>
          <a:extLst>
            <a:ext uri="{FF2B5EF4-FFF2-40B4-BE49-F238E27FC236}">
              <a16:creationId xmlns:a16="http://schemas.microsoft.com/office/drawing/2014/main" id="{742F39D5-9E62-4BD9-9B91-A2DACF53E647}"/>
            </a:ext>
          </a:extLst>
        </xdr:cNvPr>
        <xdr:cNvSpPr/>
      </xdr:nvSpPr>
      <xdr:spPr>
        <a:xfrm>
          <a:off x="6110287" y="3695700"/>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DIJIN SP3</a:t>
          </a:r>
          <a:endParaRPr lang="es-CO" sz="1100" b="1">
            <a:solidFill>
              <a:schemeClr val="bg1"/>
            </a:solidFill>
          </a:endParaRPr>
        </a:p>
      </xdr:txBody>
    </xdr:sp>
    <xdr:clientData/>
  </xdr:twoCellAnchor>
  <xdr:twoCellAnchor>
    <xdr:from>
      <xdr:col>8</xdr:col>
      <xdr:colOff>14287</xdr:colOff>
      <xdr:row>3</xdr:row>
      <xdr:rowOff>176212</xdr:rowOff>
    </xdr:from>
    <xdr:to>
      <xdr:col>9</xdr:col>
      <xdr:colOff>692287</xdr:colOff>
      <xdr:row>5</xdr:row>
      <xdr:rowOff>26614</xdr:rowOff>
    </xdr:to>
    <xdr:sp macro="" textlink="">
      <xdr:nvSpPr>
        <xdr:cNvPr id="13" name="Rectángulo redondeado 30">
          <a:hlinkClick xmlns:r="http://schemas.openxmlformats.org/officeDocument/2006/relationships" r:id="rId7"/>
          <a:extLst>
            <a:ext uri="{FF2B5EF4-FFF2-40B4-BE49-F238E27FC236}">
              <a16:creationId xmlns:a16="http://schemas.microsoft.com/office/drawing/2014/main" id="{56590064-7F3E-4172-87BD-6BE289E86C49}"/>
            </a:ext>
          </a:extLst>
        </xdr:cNvPr>
        <xdr:cNvSpPr/>
      </xdr:nvSpPr>
      <xdr:spPr>
        <a:xfrm>
          <a:off x="6110287" y="1938337"/>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JESEP SP3</a:t>
          </a:r>
          <a:endParaRPr lang="es-CO" sz="1100" b="1">
            <a:solidFill>
              <a:schemeClr val="bg1"/>
            </a:solidFill>
          </a:endParaRPr>
        </a:p>
      </xdr:txBody>
    </xdr:sp>
    <xdr:clientData/>
  </xdr:twoCellAnchor>
  <xdr:twoCellAnchor>
    <xdr:from>
      <xdr:col>8</xdr:col>
      <xdr:colOff>14287</xdr:colOff>
      <xdr:row>11</xdr:row>
      <xdr:rowOff>42862</xdr:rowOff>
    </xdr:from>
    <xdr:to>
      <xdr:col>9</xdr:col>
      <xdr:colOff>692287</xdr:colOff>
      <xdr:row>12</xdr:row>
      <xdr:rowOff>83764</xdr:rowOff>
    </xdr:to>
    <xdr:sp macro="" textlink="">
      <xdr:nvSpPr>
        <xdr:cNvPr id="14" name="Rectángulo redondeado 30">
          <a:hlinkClick xmlns:r="http://schemas.openxmlformats.org/officeDocument/2006/relationships" r:id="rId8"/>
          <a:extLst>
            <a:ext uri="{FF2B5EF4-FFF2-40B4-BE49-F238E27FC236}">
              <a16:creationId xmlns:a16="http://schemas.microsoft.com/office/drawing/2014/main" id="{CD23D8E5-524B-402D-933F-C2B23931F4DB}"/>
            </a:ext>
          </a:extLst>
        </xdr:cNvPr>
        <xdr:cNvSpPr/>
      </xdr:nvSpPr>
      <xdr:spPr>
        <a:xfrm>
          <a:off x="6110287" y="3328987"/>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DIASE SP3</a:t>
          </a:r>
          <a:endParaRPr lang="es-CO" sz="1100" b="1">
            <a:solidFill>
              <a:schemeClr val="bg1"/>
            </a:solidFill>
          </a:endParaRPr>
        </a:p>
      </xdr:txBody>
    </xdr:sp>
    <xdr:clientData/>
  </xdr:twoCellAnchor>
  <xdr:twoCellAnchor>
    <xdr:from>
      <xdr:col>8</xdr:col>
      <xdr:colOff>14287</xdr:colOff>
      <xdr:row>9</xdr:row>
      <xdr:rowOff>85725</xdr:rowOff>
    </xdr:from>
    <xdr:to>
      <xdr:col>9</xdr:col>
      <xdr:colOff>692287</xdr:colOff>
      <xdr:row>10</xdr:row>
      <xdr:rowOff>126627</xdr:rowOff>
    </xdr:to>
    <xdr:sp macro="" textlink="">
      <xdr:nvSpPr>
        <xdr:cNvPr id="15" name="Rectángulo redondeado 30">
          <a:hlinkClick xmlns:r="http://schemas.openxmlformats.org/officeDocument/2006/relationships" r:id="rId9"/>
          <a:extLst>
            <a:ext uri="{FF2B5EF4-FFF2-40B4-BE49-F238E27FC236}">
              <a16:creationId xmlns:a16="http://schemas.microsoft.com/office/drawing/2014/main" id="{BE848EEA-C57F-4CD6-8653-2B3B67A693A1}"/>
            </a:ext>
          </a:extLst>
        </xdr:cNvPr>
        <xdr:cNvSpPr/>
      </xdr:nvSpPr>
      <xdr:spPr>
        <a:xfrm>
          <a:off x="6110287" y="2990850"/>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DIRAN SP3</a:t>
          </a:r>
          <a:endParaRPr lang="es-CO" sz="1100" b="1">
            <a:solidFill>
              <a:schemeClr val="bg1"/>
            </a:solidFill>
          </a:endParaRPr>
        </a:p>
      </xdr:txBody>
    </xdr:sp>
    <xdr:clientData/>
  </xdr:twoCellAnchor>
  <xdr:twoCellAnchor>
    <xdr:from>
      <xdr:col>8</xdr:col>
      <xdr:colOff>14287</xdr:colOff>
      <xdr:row>5</xdr:row>
      <xdr:rowOff>142875</xdr:rowOff>
    </xdr:from>
    <xdr:to>
      <xdr:col>9</xdr:col>
      <xdr:colOff>692287</xdr:colOff>
      <xdr:row>6</xdr:row>
      <xdr:rowOff>183777</xdr:rowOff>
    </xdr:to>
    <xdr:sp macro="" textlink="">
      <xdr:nvSpPr>
        <xdr:cNvPr id="16" name="Rectángulo redondeado 30">
          <a:hlinkClick xmlns:r="http://schemas.openxmlformats.org/officeDocument/2006/relationships" r:id="rId10"/>
          <a:extLst>
            <a:ext uri="{FF2B5EF4-FFF2-40B4-BE49-F238E27FC236}">
              <a16:creationId xmlns:a16="http://schemas.microsoft.com/office/drawing/2014/main" id="{8CD32F81-F3FD-4F7B-A91F-49706BEF4FAE}"/>
            </a:ext>
          </a:extLst>
        </xdr:cNvPr>
        <xdr:cNvSpPr/>
      </xdr:nvSpPr>
      <xdr:spPr>
        <a:xfrm>
          <a:off x="6110287" y="2286000"/>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DIPRO SP3</a:t>
          </a:r>
          <a:endParaRPr lang="es-CO" sz="1100" b="1">
            <a:solidFill>
              <a:schemeClr val="bg1"/>
            </a:solidFill>
          </a:endParaRPr>
        </a:p>
      </xdr:txBody>
    </xdr:sp>
    <xdr:clientData/>
  </xdr:twoCellAnchor>
  <xdr:twoCellAnchor>
    <xdr:from>
      <xdr:col>10</xdr:col>
      <xdr:colOff>116682</xdr:colOff>
      <xdr:row>3</xdr:row>
      <xdr:rowOff>176212</xdr:rowOff>
    </xdr:from>
    <xdr:to>
      <xdr:col>12</xdr:col>
      <xdr:colOff>32682</xdr:colOff>
      <xdr:row>5</xdr:row>
      <xdr:rowOff>26614</xdr:rowOff>
    </xdr:to>
    <xdr:sp macro="" textlink="">
      <xdr:nvSpPr>
        <xdr:cNvPr id="18" name="Rectángulo redondeado 30">
          <a:hlinkClick xmlns:r="http://schemas.openxmlformats.org/officeDocument/2006/relationships" r:id="rId11"/>
          <a:extLst>
            <a:ext uri="{FF2B5EF4-FFF2-40B4-BE49-F238E27FC236}">
              <a16:creationId xmlns:a16="http://schemas.microsoft.com/office/drawing/2014/main" id="{0EBED20D-C8D2-4930-9F96-FA13545F60C3}"/>
            </a:ext>
          </a:extLst>
        </xdr:cNvPr>
        <xdr:cNvSpPr/>
      </xdr:nvSpPr>
      <xdr:spPr>
        <a:xfrm>
          <a:off x="7736682" y="1938337"/>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OFPLA SP4</a:t>
          </a:r>
          <a:endParaRPr lang="es-CO" sz="1100" b="1">
            <a:solidFill>
              <a:schemeClr val="bg1"/>
            </a:solidFill>
          </a:endParaRPr>
        </a:p>
      </xdr:txBody>
    </xdr:sp>
    <xdr:clientData/>
  </xdr:twoCellAnchor>
  <xdr:twoCellAnchor>
    <xdr:from>
      <xdr:col>12</xdr:col>
      <xdr:colOff>238125</xdr:colOff>
      <xdr:row>5</xdr:row>
      <xdr:rowOff>142875</xdr:rowOff>
    </xdr:from>
    <xdr:to>
      <xdr:col>14</xdr:col>
      <xdr:colOff>154125</xdr:colOff>
      <xdr:row>6</xdr:row>
      <xdr:rowOff>183777</xdr:rowOff>
    </xdr:to>
    <xdr:sp macro="" textlink="">
      <xdr:nvSpPr>
        <xdr:cNvPr id="19" name="Rectángulo redondeado 30">
          <a:hlinkClick xmlns:r="http://schemas.openxmlformats.org/officeDocument/2006/relationships" r:id="rId12"/>
          <a:extLst>
            <a:ext uri="{FF2B5EF4-FFF2-40B4-BE49-F238E27FC236}">
              <a16:creationId xmlns:a16="http://schemas.microsoft.com/office/drawing/2014/main" id="{CBFEB353-4916-4EC0-B94B-AAD0A7B12E41}"/>
            </a:ext>
          </a:extLst>
        </xdr:cNvPr>
        <xdr:cNvSpPr/>
      </xdr:nvSpPr>
      <xdr:spPr>
        <a:xfrm>
          <a:off x="9382125" y="2286000"/>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DIJIN SP5</a:t>
          </a:r>
          <a:endParaRPr lang="es-CO" sz="1100" b="1">
            <a:solidFill>
              <a:schemeClr val="bg1"/>
            </a:solidFill>
          </a:endParaRPr>
        </a:p>
      </xdr:txBody>
    </xdr:sp>
    <xdr:clientData/>
  </xdr:twoCellAnchor>
  <xdr:twoCellAnchor>
    <xdr:from>
      <xdr:col>12</xdr:col>
      <xdr:colOff>238125</xdr:colOff>
      <xdr:row>3</xdr:row>
      <xdr:rowOff>176212</xdr:rowOff>
    </xdr:from>
    <xdr:to>
      <xdr:col>14</xdr:col>
      <xdr:colOff>154125</xdr:colOff>
      <xdr:row>5</xdr:row>
      <xdr:rowOff>26614</xdr:rowOff>
    </xdr:to>
    <xdr:sp macro="" textlink="">
      <xdr:nvSpPr>
        <xdr:cNvPr id="21" name="Rectángulo redondeado 30">
          <a:hlinkClick xmlns:r="http://schemas.openxmlformats.org/officeDocument/2006/relationships" r:id="rId13"/>
          <a:extLst>
            <a:ext uri="{FF2B5EF4-FFF2-40B4-BE49-F238E27FC236}">
              <a16:creationId xmlns:a16="http://schemas.microsoft.com/office/drawing/2014/main" id="{58E3C86C-768A-44BC-8F32-84E4881E8E30}"/>
            </a:ext>
          </a:extLst>
        </xdr:cNvPr>
        <xdr:cNvSpPr/>
      </xdr:nvSpPr>
      <xdr:spPr>
        <a:xfrm>
          <a:off x="9382125" y="1938337"/>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DICAR SP5</a:t>
          </a:r>
          <a:endParaRPr lang="es-CO" sz="1100" b="1">
            <a:solidFill>
              <a:schemeClr val="bg1"/>
            </a:solidFill>
          </a:endParaRPr>
        </a:p>
      </xdr:txBody>
    </xdr:sp>
    <xdr:clientData/>
  </xdr:twoCellAnchor>
  <xdr:twoCellAnchor>
    <xdr:from>
      <xdr:col>3</xdr:col>
      <xdr:colOff>495300</xdr:colOff>
      <xdr:row>18</xdr:row>
      <xdr:rowOff>123825</xdr:rowOff>
    </xdr:from>
    <xdr:to>
      <xdr:col>5</xdr:col>
      <xdr:colOff>411300</xdr:colOff>
      <xdr:row>19</xdr:row>
      <xdr:rowOff>164727</xdr:rowOff>
    </xdr:to>
    <xdr:sp macro="" textlink="">
      <xdr:nvSpPr>
        <xdr:cNvPr id="22" name="Rectángulo redondeado 30">
          <a:hlinkClick xmlns:r="http://schemas.openxmlformats.org/officeDocument/2006/relationships" r:id="rId14"/>
          <a:extLst>
            <a:ext uri="{FF2B5EF4-FFF2-40B4-BE49-F238E27FC236}">
              <a16:creationId xmlns:a16="http://schemas.microsoft.com/office/drawing/2014/main" id="{D8D1FC91-DB9A-4183-A05E-0A07811A025A}"/>
            </a:ext>
          </a:extLst>
        </xdr:cNvPr>
        <xdr:cNvSpPr/>
      </xdr:nvSpPr>
      <xdr:spPr>
        <a:xfrm>
          <a:off x="2781300" y="4629150"/>
          <a:ext cx="1440000" cy="231402"/>
        </a:xfrm>
        <a:prstGeom prst="roundRect">
          <a:avLst/>
        </a:prstGeom>
        <a:solidFill>
          <a:srgbClr val="00833C"/>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00" b="1">
              <a:solidFill>
                <a:schemeClr val="bg1"/>
              </a:solidFill>
            </a:rPr>
            <a:t>DINAE DHO1</a:t>
          </a:r>
          <a:endParaRPr lang="es-CO" sz="1050" b="1">
            <a:solidFill>
              <a:schemeClr val="bg1"/>
            </a:solidFill>
          </a:endParaRPr>
        </a:p>
      </xdr:txBody>
    </xdr:sp>
    <xdr:clientData/>
  </xdr:twoCellAnchor>
  <xdr:twoCellAnchor>
    <xdr:from>
      <xdr:col>5</xdr:col>
      <xdr:colOff>621506</xdr:colOff>
      <xdr:row>18</xdr:row>
      <xdr:rowOff>123825</xdr:rowOff>
    </xdr:from>
    <xdr:to>
      <xdr:col>7</xdr:col>
      <xdr:colOff>537506</xdr:colOff>
      <xdr:row>19</xdr:row>
      <xdr:rowOff>164727</xdr:rowOff>
    </xdr:to>
    <xdr:sp macro="" textlink="">
      <xdr:nvSpPr>
        <xdr:cNvPr id="23" name="Rectángulo redondeado 30">
          <a:hlinkClick xmlns:r="http://schemas.openxmlformats.org/officeDocument/2006/relationships" r:id="rId15"/>
          <a:extLst>
            <a:ext uri="{FF2B5EF4-FFF2-40B4-BE49-F238E27FC236}">
              <a16:creationId xmlns:a16="http://schemas.microsoft.com/office/drawing/2014/main" id="{E5BB641A-6F8D-4219-9017-0EA693A09ABC}"/>
            </a:ext>
          </a:extLst>
        </xdr:cNvPr>
        <xdr:cNvSpPr/>
      </xdr:nvSpPr>
      <xdr:spPr>
        <a:xfrm>
          <a:off x="4431506" y="4629150"/>
          <a:ext cx="1440000" cy="231402"/>
        </a:xfrm>
        <a:prstGeom prst="roundRect">
          <a:avLst/>
        </a:prstGeom>
        <a:solidFill>
          <a:srgbClr val="00833C"/>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00" b="1">
              <a:solidFill>
                <a:schemeClr val="bg1"/>
              </a:solidFill>
            </a:rPr>
            <a:t>DITAH DHO2</a:t>
          </a:r>
          <a:endParaRPr lang="es-CO" sz="1050" b="1">
            <a:solidFill>
              <a:schemeClr val="bg1"/>
            </a:solidFill>
          </a:endParaRPr>
        </a:p>
      </xdr:txBody>
    </xdr:sp>
    <xdr:clientData/>
  </xdr:twoCellAnchor>
  <xdr:twoCellAnchor>
    <xdr:from>
      <xdr:col>7</xdr:col>
      <xdr:colOff>747712</xdr:colOff>
      <xdr:row>18</xdr:row>
      <xdr:rowOff>123825</xdr:rowOff>
    </xdr:from>
    <xdr:to>
      <xdr:col>9</xdr:col>
      <xdr:colOff>663712</xdr:colOff>
      <xdr:row>19</xdr:row>
      <xdr:rowOff>164727</xdr:rowOff>
    </xdr:to>
    <xdr:sp macro="" textlink="">
      <xdr:nvSpPr>
        <xdr:cNvPr id="24" name="Rectángulo redondeado 30">
          <a:hlinkClick xmlns:r="http://schemas.openxmlformats.org/officeDocument/2006/relationships" r:id="rId16"/>
          <a:extLst>
            <a:ext uri="{FF2B5EF4-FFF2-40B4-BE49-F238E27FC236}">
              <a16:creationId xmlns:a16="http://schemas.microsoft.com/office/drawing/2014/main" id="{3FBA0F49-8EC2-4CF9-953F-A5D45C3B3799}"/>
            </a:ext>
          </a:extLst>
        </xdr:cNvPr>
        <xdr:cNvSpPr/>
      </xdr:nvSpPr>
      <xdr:spPr>
        <a:xfrm>
          <a:off x="6081712" y="4629150"/>
          <a:ext cx="1440000" cy="231402"/>
        </a:xfrm>
        <a:prstGeom prst="roundRect">
          <a:avLst/>
        </a:prstGeom>
        <a:solidFill>
          <a:srgbClr val="00833C"/>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00" b="1">
              <a:solidFill>
                <a:schemeClr val="bg1"/>
              </a:solidFill>
            </a:rPr>
            <a:t>DIBIE DHO3</a:t>
          </a:r>
          <a:endParaRPr lang="es-CO" sz="1050" b="1">
            <a:solidFill>
              <a:schemeClr val="bg1"/>
            </a:solidFill>
          </a:endParaRPr>
        </a:p>
      </xdr:txBody>
    </xdr:sp>
    <xdr:clientData/>
  </xdr:twoCellAnchor>
  <xdr:twoCellAnchor>
    <xdr:from>
      <xdr:col>10</xdr:col>
      <xdr:colOff>111918</xdr:colOff>
      <xdr:row>18</xdr:row>
      <xdr:rowOff>123825</xdr:rowOff>
    </xdr:from>
    <xdr:to>
      <xdr:col>12</xdr:col>
      <xdr:colOff>27918</xdr:colOff>
      <xdr:row>19</xdr:row>
      <xdr:rowOff>164727</xdr:rowOff>
    </xdr:to>
    <xdr:sp macro="" textlink="">
      <xdr:nvSpPr>
        <xdr:cNvPr id="25" name="Rectángulo redondeado 30">
          <a:hlinkClick xmlns:r="http://schemas.openxmlformats.org/officeDocument/2006/relationships" r:id="rId17"/>
          <a:extLst>
            <a:ext uri="{FF2B5EF4-FFF2-40B4-BE49-F238E27FC236}">
              <a16:creationId xmlns:a16="http://schemas.microsoft.com/office/drawing/2014/main" id="{88832A25-1D83-46AE-A395-C368C5A80802}"/>
            </a:ext>
          </a:extLst>
        </xdr:cNvPr>
        <xdr:cNvSpPr/>
      </xdr:nvSpPr>
      <xdr:spPr>
        <a:xfrm>
          <a:off x="7731918" y="4629150"/>
          <a:ext cx="1440000" cy="231402"/>
        </a:xfrm>
        <a:prstGeom prst="roundRect">
          <a:avLst/>
        </a:prstGeom>
        <a:solidFill>
          <a:srgbClr val="00833C"/>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00" b="1">
              <a:solidFill>
                <a:schemeClr val="bg1"/>
              </a:solidFill>
            </a:rPr>
            <a:t>DISAN DHO4</a:t>
          </a:r>
          <a:endParaRPr lang="es-CO" sz="1050" b="1">
            <a:solidFill>
              <a:schemeClr val="bg1"/>
            </a:solidFill>
          </a:endParaRPr>
        </a:p>
      </xdr:txBody>
    </xdr:sp>
    <xdr:clientData/>
  </xdr:twoCellAnchor>
  <xdr:twoCellAnchor>
    <xdr:from>
      <xdr:col>3</xdr:col>
      <xdr:colOff>466725</xdr:colOff>
      <xdr:row>21</xdr:row>
      <xdr:rowOff>0</xdr:rowOff>
    </xdr:from>
    <xdr:to>
      <xdr:col>5</xdr:col>
      <xdr:colOff>382725</xdr:colOff>
      <xdr:row>22</xdr:row>
      <xdr:rowOff>40902</xdr:rowOff>
    </xdr:to>
    <xdr:sp macro="" textlink="">
      <xdr:nvSpPr>
        <xdr:cNvPr id="26" name="Rectángulo redondeado 30">
          <a:hlinkClick xmlns:r="http://schemas.openxmlformats.org/officeDocument/2006/relationships" r:id="rId18"/>
          <a:extLst>
            <a:ext uri="{FF2B5EF4-FFF2-40B4-BE49-F238E27FC236}">
              <a16:creationId xmlns:a16="http://schemas.microsoft.com/office/drawing/2014/main" id="{447D486D-5E86-4667-9D97-50990DB605C0}"/>
            </a:ext>
          </a:extLst>
        </xdr:cNvPr>
        <xdr:cNvSpPr/>
      </xdr:nvSpPr>
      <xdr:spPr>
        <a:xfrm>
          <a:off x="2752725" y="5191125"/>
          <a:ext cx="1440000" cy="231402"/>
        </a:xfrm>
        <a:prstGeom prst="roundRect">
          <a:avLst/>
        </a:prstGeom>
        <a:solidFill>
          <a:srgbClr val="00833C"/>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00" b="1">
              <a:solidFill>
                <a:schemeClr val="bg1"/>
              </a:solidFill>
            </a:rPr>
            <a:t>OFPLA DHO5</a:t>
          </a:r>
          <a:endParaRPr lang="es-CO" sz="1050" b="1">
            <a:solidFill>
              <a:schemeClr val="bg1"/>
            </a:solidFill>
          </a:endParaRPr>
        </a:p>
      </xdr:txBody>
    </xdr:sp>
    <xdr:clientData/>
  </xdr:twoCellAnchor>
  <xdr:twoCellAnchor>
    <xdr:from>
      <xdr:col>5</xdr:col>
      <xdr:colOff>609600</xdr:colOff>
      <xdr:row>21</xdr:row>
      <xdr:rowOff>9525</xdr:rowOff>
    </xdr:from>
    <xdr:to>
      <xdr:col>7</xdr:col>
      <xdr:colOff>525600</xdr:colOff>
      <xdr:row>22</xdr:row>
      <xdr:rowOff>50427</xdr:rowOff>
    </xdr:to>
    <xdr:sp macro="" textlink="">
      <xdr:nvSpPr>
        <xdr:cNvPr id="27" name="Rectángulo redondeado 30">
          <a:hlinkClick xmlns:r="http://schemas.openxmlformats.org/officeDocument/2006/relationships" r:id="rId19"/>
          <a:extLst>
            <a:ext uri="{FF2B5EF4-FFF2-40B4-BE49-F238E27FC236}">
              <a16:creationId xmlns:a16="http://schemas.microsoft.com/office/drawing/2014/main" id="{39A62DE4-35BA-4713-B4BA-2E7D65C48774}"/>
            </a:ext>
          </a:extLst>
        </xdr:cNvPr>
        <xdr:cNvSpPr/>
      </xdr:nvSpPr>
      <xdr:spPr>
        <a:xfrm>
          <a:off x="4419600" y="5200650"/>
          <a:ext cx="1440000" cy="231402"/>
        </a:xfrm>
        <a:prstGeom prst="roundRect">
          <a:avLst/>
        </a:prstGeom>
        <a:solidFill>
          <a:srgbClr val="00833C"/>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00" b="1">
              <a:solidFill>
                <a:schemeClr val="bg1"/>
              </a:solidFill>
            </a:rPr>
            <a:t>UNIPEP DHO6</a:t>
          </a:r>
          <a:endParaRPr lang="es-CO" sz="1050" b="1">
            <a:solidFill>
              <a:schemeClr val="bg1"/>
            </a:solidFill>
          </a:endParaRPr>
        </a:p>
      </xdr:txBody>
    </xdr:sp>
    <xdr:clientData/>
  </xdr:twoCellAnchor>
  <xdr:twoCellAnchor>
    <xdr:from>
      <xdr:col>7</xdr:col>
      <xdr:colOff>735806</xdr:colOff>
      <xdr:row>21</xdr:row>
      <xdr:rowOff>0</xdr:rowOff>
    </xdr:from>
    <xdr:to>
      <xdr:col>9</xdr:col>
      <xdr:colOff>651806</xdr:colOff>
      <xdr:row>22</xdr:row>
      <xdr:rowOff>40902</xdr:rowOff>
    </xdr:to>
    <xdr:sp macro="" textlink="">
      <xdr:nvSpPr>
        <xdr:cNvPr id="28" name="Rectángulo redondeado 30">
          <a:hlinkClick xmlns:r="http://schemas.openxmlformats.org/officeDocument/2006/relationships" r:id="rId20"/>
          <a:extLst>
            <a:ext uri="{FF2B5EF4-FFF2-40B4-BE49-F238E27FC236}">
              <a16:creationId xmlns:a16="http://schemas.microsoft.com/office/drawing/2014/main" id="{6A2CEB6B-E9A3-4AAE-9DF5-08D7E46C467B}"/>
            </a:ext>
          </a:extLst>
        </xdr:cNvPr>
        <xdr:cNvSpPr/>
      </xdr:nvSpPr>
      <xdr:spPr>
        <a:xfrm>
          <a:off x="6069806" y="5191125"/>
          <a:ext cx="1440000" cy="231402"/>
        </a:xfrm>
        <a:prstGeom prst="roundRect">
          <a:avLst/>
        </a:prstGeom>
        <a:solidFill>
          <a:srgbClr val="00833C"/>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00" b="1">
              <a:solidFill>
                <a:schemeClr val="bg1"/>
              </a:solidFill>
            </a:rPr>
            <a:t>DITAH DHO7</a:t>
          </a:r>
          <a:endParaRPr lang="es-CO" sz="1050" b="1">
            <a:solidFill>
              <a:schemeClr val="bg1"/>
            </a:solidFill>
          </a:endParaRPr>
        </a:p>
      </xdr:txBody>
    </xdr:sp>
    <xdr:clientData/>
  </xdr:twoCellAnchor>
  <xdr:oneCellAnchor>
    <xdr:from>
      <xdr:col>0</xdr:col>
      <xdr:colOff>205068</xdr:colOff>
      <xdr:row>16</xdr:row>
      <xdr:rowOff>160554</xdr:rowOff>
    </xdr:from>
    <xdr:ext cx="2282638" cy="878334"/>
    <xdr:sp macro="" textlink="">
      <xdr:nvSpPr>
        <xdr:cNvPr id="30" name="CuadroTexto 29">
          <a:extLst>
            <a:ext uri="{FF2B5EF4-FFF2-40B4-BE49-F238E27FC236}">
              <a16:creationId xmlns:a16="http://schemas.microsoft.com/office/drawing/2014/main" id="{0A733FFC-10E0-4C0E-BA89-AAB930A1D3B1}"/>
            </a:ext>
          </a:extLst>
        </xdr:cNvPr>
        <xdr:cNvSpPr txBox="1"/>
      </xdr:nvSpPr>
      <xdr:spPr>
        <a:xfrm>
          <a:off x="205068" y="4314383"/>
          <a:ext cx="2282638" cy="878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600" b="0">
              <a:solidFill>
                <a:schemeClr val="accent6">
                  <a:lumMod val="50000"/>
                </a:schemeClr>
              </a:solidFill>
            </a:rPr>
            <a:t>PERSPECTIVA</a:t>
          </a:r>
        </a:p>
        <a:p>
          <a:pPr algn="ctr"/>
          <a:r>
            <a:rPr lang="es-CO" sz="1600" b="1">
              <a:solidFill>
                <a:schemeClr val="accent6">
                  <a:lumMod val="50000"/>
                </a:schemeClr>
              </a:solidFill>
            </a:rPr>
            <a:t>DESARROLLO HUMANO Y ORGANIZACIONAL</a:t>
          </a:r>
        </a:p>
      </xdr:txBody>
    </xdr:sp>
    <xdr:clientData/>
  </xdr:oneCellAnchor>
  <xdr:twoCellAnchor>
    <xdr:from>
      <xdr:col>3</xdr:col>
      <xdr:colOff>495300</xdr:colOff>
      <xdr:row>25</xdr:row>
      <xdr:rowOff>163604</xdr:rowOff>
    </xdr:from>
    <xdr:to>
      <xdr:col>5</xdr:col>
      <xdr:colOff>411300</xdr:colOff>
      <xdr:row>27</xdr:row>
      <xdr:rowOff>14006</xdr:rowOff>
    </xdr:to>
    <xdr:sp macro="" textlink="">
      <xdr:nvSpPr>
        <xdr:cNvPr id="31" name="Rectángulo redondeado 30">
          <a:hlinkClick xmlns:r="http://schemas.openxmlformats.org/officeDocument/2006/relationships" r:id="rId21"/>
          <a:extLst>
            <a:ext uri="{FF2B5EF4-FFF2-40B4-BE49-F238E27FC236}">
              <a16:creationId xmlns:a16="http://schemas.microsoft.com/office/drawing/2014/main" id="{11204453-2E29-416A-B7B9-205315416E9E}"/>
            </a:ext>
          </a:extLst>
        </xdr:cNvPr>
        <xdr:cNvSpPr/>
      </xdr:nvSpPr>
      <xdr:spPr>
        <a:xfrm>
          <a:off x="2781300" y="6002429"/>
          <a:ext cx="1440000" cy="231402"/>
        </a:xfrm>
        <a:prstGeom prst="roundRect">
          <a:avLst/>
        </a:prstGeom>
        <a:solidFill>
          <a:schemeClr val="bg1"/>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00" b="1">
              <a:solidFill>
                <a:srgbClr val="03619B"/>
              </a:solidFill>
            </a:rPr>
            <a:t>OFPLA R1</a:t>
          </a:r>
          <a:endParaRPr lang="es-CO" sz="1050" b="1">
            <a:solidFill>
              <a:srgbClr val="03619B"/>
            </a:solidFill>
          </a:endParaRPr>
        </a:p>
      </xdr:txBody>
    </xdr:sp>
    <xdr:clientData/>
  </xdr:twoCellAnchor>
  <xdr:twoCellAnchor>
    <xdr:from>
      <xdr:col>7</xdr:col>
      <xdr:colOff>488156</xdr:colOff>
      <xdr:row>25</xdr:row>
      <xdr:rowOff>163604</xdr:rowOff>
    </xdr:from>
    <xdr:to>
      <xdr:col>9</xdr:col>
      <xdr:colOff>404156</xdr:colOff>
      <xdr:row>27</xdr:row>
      <xdr:rowOff>14006</xdr:rowOff>
    </xdr:to>
    <xdr:sp macro="" textlink="">
      <xdr:nvSpPr>
        <xdr:cNvPr id="32" name="Rectángulo redondeado 30">
          <a:hlinkClick xmlns:r="http://schemas.openxmlformats.org/officeDocument/2006/relationships" r:id="rId22"/>
          <a:extLst>
            <a:ext uri="{FF2B5EF4-FFF2-40B4-BE49-F238E27FC236}">
              <a16:creationId xmlns:a16="http://schemas.microsoft.com/office/drawing/2014/main" id="{7D1A97F4-0A80-4D1E-937B-6C05D511C15C}"/>
            </a:ext>
          </a:extLst>
        </xdr:cNvPr>
        <xdr:cNvSpPr/>
      </xdr:nvSpPr>
      <xdr:spPr>
        <a:xfrm>
          <a:off x="5822156" y="6116729"/>
          <a:ext cx="1440000" cy="231402"/>
        </a:xfrm>
        <a:prstGeom prst="roundRect">
          <a:avLst/>
        </a:prstGeom>
        <a:solidFill>
          <a:schemeClr val="bg1"/>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00" b="1">
              <a:solidFill>
                <a:srgbClr val="03619B"/>
              </a:solidFill>
            </a:rPr>
            <a:t>OFPLA R2</a:t>
          </a:r>
          <a:endParaRPr lang="es-CO" sz="1050" b="1">
            <a:solidFill>
              <a:srgbClr val="03619B"/>
            </a:solidFill>
          </a:endParaRPr>
        </a:p>
      </xdr:txBody>
    </xdr:sp>
    <xdr:clientData/>
  </xdr:twoCellAnchor>
  <xdr:twoCellAnchor>
    <xdr:from>
      <xdr:col>9</xdr:col>
      <xdr:colOff>614362</xdr:colOff>
      <xdr:row>25</xdr:row>
      <xdr:rowOff>163604</xdr:rowOff>
    </xdr:from>
    <xdr:to>
      <xdr:col>11</xdr:col>
      <xdr:colOff>530362</xdr:colOff>
      <xdr:row>27</xdr:row>
      <xdr:rowOff>14006</xdr:rowOff>
    </xdr:to>
    <xdr:sp macro="" textlink="">
      <xdr:nvSpPr>
        <xdr:cNvPr id="33" name="Rectángulo redondeado 30">
          <a:hlinkClick xmlns:r="http://schemas.openxmlformats.org/officeDocument/2006/relationships" r:id="rId23"/>
          <a:extLst>
            <a:ext uri="{FF2B5EF4-FFF2-40B4-BE49-F238E27FC236}">
              <a16:creationId xmlns:a16="http://schemas.microsoft.com/office/drawing/2014/main" id="{C3557577-7015-46AE-A780-7EC048D3FAD4}"/>
            </a:ext>
          </a:extLst>
        </xdr:cNvPr>
        <xdr:cNvSpPr/>
      </xdr:nvSpPr>
      <xdr:spPr>
        <a:xfrm>
          <a:off x="7472362" y="6116729"/>
          <a:ext cx="1440000" cy="231402"/>
        </a:xfrm>
        <a:prstGeom prst="roundRect">
          <a:avLst/>
        </a:prstGeom>
        <a:solidFill>
          <a:schemeClr val="bg1"/>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00" b="1">
              <a:solidFill>
                <a:srgbClr val="03619B"/>
              </a:solidFill>
            </a:rPr>
            <a:t>DIRAF R3</a:t>
          </a:r>
          <a:endParaRPr lang="es-CO" sz="1050" b="1">
            <a:solidFill>
              <a:srgbClr val="03619B"/>
            </a:solidFill>
          </a:endParaRPr>
        </a:p>
      </xdr:txBody>
    </xdr:sp>
    <xdr:clientData/>
  </xdr:twoCellAnchor>
  <xdr:twoCellAnchor>
    <xdr:from>
      <xdr:col>11</xdr:col>
      <xdr:colOff>740568</xdr:colOff>
      <xdr:row>25</xdr:row>
      <xdr:rowOff>182654</xdr:rowOff>
    </xdr:from>
    <xdr:to>
      <xdr:col>13</xdr:col>
      <xdr:colOff>656568</xdr:colOff>
      <xdr:row>27</xdr:row>
      <xdr:rowOff>33056</xdr:rowOff>
    </xdr:to>
    <xdr:sp macro="" textlink="">
      <xdr:nvSpPr>
        <xdr:cNvPr id="34" name="Rectángulo redondeado 30">
          <a:hlinkClick xmlns:r="http://schemas.openxmlformats.org/officeDocument/2006/relationships" r:id="rId24"/>
          <a:extLst>
            <a:ext uri="{FF2B5EF4-FFF2-40B4-BE49-F238E27FC236}">
              <a16:creationId xmlns:a16="http://schemas.microsoft.com/office/drawing/2014/main" id="{3876FC14-F149-472C-9544-8AA990B8721A}"/>
            </a:ext>
          </a:extLst>
        </xdr:cNvPr>
        <xdr:cNvSpPr/>
      </xdr:nvSpPr>
      <xdr:spPr>
        <a:xfrm>
          <a:off x="9122568" y="6135779"/>
          <a:ext cx="1440000" cy="231402"/>
        </a:xfrm>
        <a:prstGeom prst="roundRect">
          <a:avLst/>
        </a:prstGeom>
        <a:solidFill>
          <a:schemeClr val="bg1"/>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00" b="1">
              <a:solidFill>
                <a:srgbClr val="03619B"/>
              </a:solidFill>
            </a:rPr>
            <a:t>OFPLA R4</a:t>
          </a:r>
          <a:endParaRPr lang="es-CO" sz="1050" b="1">
            <a:solidFill>
              <a:srgbClr val="03619B"/>
            </a:solidFill>
          </a:endParaRPr>
        </a:p>
      </xdr:txBody>
    </xdr:sp>
    <xdr:clientData/>
  </xdr:twoCellAnchor>
  <xdr:oneCellAnchor>
    <xdr:from>
      <xdr:col>0</xdr:col>
      <xdr:colOff>32375</xdr:colOff>
      <xdr:row>24</xdr:row>
      <xdr:rowOff>58169</xdr:rowOff>
    </xdr:from>
    <xdr:ext cx="2601494" cy="593239"/>
    <xdr:sp macro="" textlink="">
      <xdr:nvSpPr>
        <xdr:cNvPr id="35" name="CuadroTexto 34">
          <a:extLst>
            <a:ext uri="{FF2B5EF4-FFF2-40B4-BE49-F238E27FC236}">
              <a16:creationId xmlns:a16="http://schemas.microsoft.com/office/drawing/2014/main" id="{A580F4B4-00FE-4FF0-B88C-555C7D5127EE}"/>
            </a:ext>
          </a:extLst>
        </xdr:cNvPr>
        <xdr:cNvSpPr txBox="1"/>
      </xdr:nvSpPr>
      <xdr:spPr>
        <a:xfrm>
          <a:off x="32375" y="5706494"/>
          <a:ext cx="2601494" cy="59323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600" b="0">
              <a:solidFill>
                <a:schemeClr val="bg1"/>
              </a:solidFill>
            </a:rPr>
            <a:t>PERSPECTIVA</a:t>
          </a:r>
        </a:p>
        <a:p>
          <a:pPr algn="ctr"/>
          <a:r>
            <a:rPr lang="es-CO" sz="1600" b="1">
              <a:solidFill>
                <a:schemeClr val="bg1"/>
              </a:solidFill>
            </a:rPr>
            <a:t>RECURSOS ESTRATÉGICOS</a:t>
          </a:r>
        </a:p>
      </xdr:txBody>
    </xdr:sp>
    <xdr:clientData/>
  </xdr:oneCellAnchor>
  <xdr:twoCellAnchor>
    <xdr:from>
      <xdr:col>2</xdr:col>
      <xdr:colOff>671306</xdr:colOff>
      <xdr:row>0</xdr:row>
      <xdr:rowOff>104190</xdr:rowOff>
    </xdr:from>
    <xdr:to>
      <xdr:col>14</xdr:col>
      <xdr:colOff>266700</xdr:colOff>
      <xdr:row>0</xdr:row>
      <xdr:rowOff>553675</xdr:rowOff>
    </xdr:to>
    <xdr:sp macro="" textlink="">
      <xdr:nvSpPr>
        <xdr:cNvPr id="39" name="Text Box 1">
          <a:extLst>
            <a:ext uri="{FF2B5EF4-FFF2-40B4-BE49-F238E27FC236}">
              <a16:creationId xmlns:a16="http://schemas.microsoft.com/office/drawing/2014/main" id="{93993B9B-BC92-4211-8544-136CA5C17810}"/>
            </a:ext>
          </a:extLst>
        </xdr:cNvPr>
        <xdr:cNvSpPr txBox="1">
          <a:spLocks noChangeArrowheads="1"/>
        </xdr:cNvSpPr>
      </xdr:nvSpPr>
      <xdr:spPr bwMode="auto">
        <a:xfrm>
          <a:off x="2195306" y="104190"/>
          <a:ext cx="8739394" cy="449485"/>
        </a:xfrm>
        <a:prstGeom prst="rect">
          <a:avLst/>
        </a:prstGeom>
        <a:noFill/>
        <a:ln w="9525">
          <a:noFill/>
          <a:miter lim="800000"/>
          <a:headEnd/>
          <a:tailEnd/>
        </a:ln>
      </xdr:spPr>
      <xdr:txBody>
        <a:bodyPr vertOverflow="clip" wrap="square" lIns="27432" tIns="18288" rIns="0" bIns="0" anchor="t" upright="1"/>
        <a:lstStyle/>
        <a:p>
          <a:pPr algn="ctr" rtl="0">
            <a:defRPr sz="1000"/>
          </a:pPr>
          <a:r>
            <a:rPr lang="es-CO" sz="3200" b="1" i="0" u="none" strike="noStrike" baseline="0">
              <a:solidFill>
                <a:schemeClr val="bg1"/>
              </a:solidFill>
              <a:latin typeface="Century Gothic" panose="020B0502020202020204" pitchFamily="34" charset="0"/>
              <a:cs typeface="Calibri"/>
            </a:rPr>
            <a:t>PLAN DE ACCIÓN POLICÍA NACIONAL 2023</a:t>
          </a:r>
        </a:p>
      </xdr:txBody>
    </xdr:sp>
    <xdr:clientData/>
  </xdr:twoCellAnchor>
  <xdr:twoCellAnchor>
    <xdr:from>
      <xdr:col>0</xdr:col>
      <xdr:colOff>462089</xdr:colOff>
      <xdr:row>10</xdr:row>
      <xdr:rowOff>11206</xdr:rowOff>
    </xdr:from>
    <xdr:to>
      <xdr:col>2</xdr:col>
      <xdr:colOff>714529</xdr:colOff>
      <xdr:row>10</xdr:row>
      <xdr:rowOff>11206</xdr:rowOff>
    </xdr:to>
    <xdr:cxnSp macro="">
      <xdr:nvCxnSpPr>
        <xdr:cNvPr id="40" name="Conector recto 39">
          <a:extLst>
            <a:ext uri="{FF2B5EF4-FFF2-40B4-BE49-F238E27FC236}">
              <a16:creationId xmlns:a16="http://schemas.microsoft.com/office/drawing/2014/main" id="{C818A611-E0A2-4C24-A6AC-02DF2051BA7A}"/>
            </a:ext>
          </a:extLst>
        </xdr:cNvPr>
        <xdr:cNvCxnSpPr/>
      </xdr:nvCxnSpPr>
      <xdr:spPr>
        <a:xfrm>
          <a:off x="462089" y="3068731"/>
          <a:ext cx="177644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394854</xdr:colOff>
      <xdr:row>21</xdr:row>
      <xdr:rowOff>188744</xdr:rowOff>
    </xdr:from>
    <xdr:to>
      <xdr:col>2</xdr:col>
      <xdr:colOff>647294</xdr:colOff>
      <xdr:row>21</xdr:row>
      <xdr:rowOff>188744</xdr:rowOff>
    </xdr:to>
    <xdr:cxnSp macro="">
      <xdr:nvCxnSpPr>
        <xdr:cNvPr id="41" name="Conector recto 40">
          <a:extLst>
            <a:ext uri="{FF2B5EF4-FFF2-40B4-BE49-F238E27FC236}">
              <a16:creationId xmlns:a16="http://schemas.microsoft.com/office/drawing/2014/main" id="{BDB4A3B7-244C-4FC5-B6C2-35DA1C613BD6}"/>
            </a:ext>
          </a:extLst>
        </xdr:cNvPr>
        <xdr:cNvCxnSpPr/>
      </xdr:nvCxnSpPr>
      <xdr:spPr>
        <a:xfrm>
          <a:off x="394854" y="5167721"/>
          <a:ext cx="1776440" cy="0"/>
        </a:xfrm>
        <a:prstGeom prst="line">
          <a:avLst/>
        </a:prstGeom>
        <a:ln w="19050">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450883</xdr:colOff>
      <xdr:row>27</xdr:row>
      <xdr:rowOff>82824</xdr:rowOff>
    </xdr:from>
    <xdr:to>
      <xdr:col>2</xdr:col>
      <xdr:colOff>703323</xdr:colOff>
      <xdr:row>27</xdr:row>
      <xdr:rowOff>82824</xdr:rowOff>
    </xdr:to>
    <xdr:cxnSp macro="">
      <xdr:nvCxnSpPr>
        <xdr:cNvPr id="42" name="Conector recto 41">
          <a:extLst>
            <a:ext uri="{FF2B5EF4-FFF2-40B4-BE49-F238E27FC236}">
              <a16:creationId xmlns:a16="http://schemas.microsoft.com/office/drawing/2014/main" id="{54188F0D-1729-44E3-9372-E20B1F403565}"/>
            </a:ext>
          </a:extLst>
        </xdr:cNvPr>
        <xdr:cNvCxnSpPr/>
      </xdr:nvCxnSpPr>
      <xdr:spPr>
        <a:xfrm>
          <a:off x="450883" y="6302649"/>
          <a:ext cx="1776440" cy="0"/>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485856</xdr:colOff>
      <xdr:row>10</xdr:row>
      <xdr:rowOff>19122</xdr:rowOff>
    </xdr:from>
    <xdr:ext cx="1753705" cy="342786"/>
    <xdr:sp macro="" textlink="">
      <xdr:nvSpPr>
        <xdr:cNvPr id="43" name="CuadroTexto 42">
          <a:extLst>
            <a:ext uri="{FF2B5EF4-FFF2-40B4-BE49-F238E27FC236}">
              <a16:creationId xmlns:a16="http://schemas.microsoft.com/office/drawing/2014/main" id="{6548BCBC-70AF-4BD8-B861-8A4225BC71C3}"/>
            </a:ext>
          </a:extLst>
        </xdr:cNvPr>
        <xdr:cNvSpPr txBox="1"/>
      </xdr:nvSpPr>
      <xdr:spPr>
        <a:xfrm>
          <a:off x="485856" y="3076647"/>
          <a:ext cx="175370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600" b="1">
              <a:solidFill>
                <a:sysClr val="windowText" lastClr="000000"/>
              </a:solidFill>
            </a:rPr>
            <a:t>19</a:t>
          </a:r>
          <a:r>
            <a:rPr lang="es-CO" sz="1600" b="0">
              <a:solidFill>
                <a:sysClr val="windowText" lastClr="000000"/>
              </a:solidFill>
            </a:rPr>
            <a:t> </a:t>
          </a:r>
          <a:r>
            <a:rPr lang="es-CO" sz="1600" b="1">
              <a:solidFill>
                <a:sysClr val="windowText" lastClr="000000"/>
              </a:solidFill>
            </a:rPr>
            <a:t>PLANES</a:t>
          </a:r>
        </a:p>
      </xdr:txBody>
    </xdr:sp>
    <xdr:clientData/>
  </xdr:oneCellAnchor>
  <xdr:oneCellAnchor>
    <xdr:from>
      <xdr:col>0</xdr:col>
      <xdr:colOff>403030</xdr:colOff>
      <xdr:row>22</xdr:row>
      <xdr:rowOff>1972</xdr:rowOff>
    </xdr:from>
    <xdr:ext cx="1753705" cy="311628"/>
    <xdr:sp macro="" textlink="">
      <xdr:nvSpPr>
        <xdr:cNvPr id="44" name="CuadroTexto 43">
          <a:extLst>
            <a:ext uri="{FF2B5EF4-FFF2-40B4-BE49-F238E27FC236}">
              <a16:creationId xmlns:a16="http://schemas.microsoft.com/office/drawing/2014/main" id="{C6638204-4588-4DD7-9895-6564762430CA}"/>
            </a:ext>
          </a:extLst>
        </xdr:cNvPr>
        <xdr:cNvSpPr txBox="1"/>
      </xdr:nvSpPr>
      <xdr:spPr>
        <a:xfrm>
          <a:off x="403030" y="5164057"/>
          <a:ext cx="1753705" cy="3116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600" b="1">
              <a:solidFill>
                <a:schemeClr val="accent6">
                  <a:lumMod val="50000"/>
                </a:schemeClr>
              </a:solidFill>
              <a:latin typeface="+mn-lt"/>
              <a:ea typeface="+mn-ea"/>
              <a:cs typeface="+mn-cs"/>
            </a:rPr>
            <a:t>8 PLANES</a:t>
          </a:r>
        </a:p>
      </xdr:txBody>
    </xdr:sp>
    <xdr:clientData/>
  </xdr:oneCellAnchor>
  <xdr:oneCellAnchor>
    <xdr:from>
      <xdr:col>0</xdr:col>
      <xdr:colOff>461008</xdr:colOff>
      <xdr:row>27</xdr:row>
      <xdr:rowOff>101949</xdr:rowOff>
    </xdr:from>
    <xdr:ext cx="1753705" cy="342786"/>
    <xdr:sp macro="" textlink="">
      <xdr:nvSpPr>
        <xdr:cNvPr id="45" name="CuadroTexto 44">
          <a:extLst>
            <a:ext uri="{FF2B5EF4-FFF2-40B4-BE49-F238E27FC236}">
              <a16:creationId xmlns:a16="http://schemas.microsoft.com/office/drawing/2014/main" id="{700B9FA4-D1CB-4E46-A13A-6A404727784D}"/>
            </a:ext>
          </a:extLst>
        </xdr:cNvPr>
        <xdr:cNvSpPr txBox="1"/>
      </xdr:nvSpPr>
      <xdr:spPr>
        <a:xfrm>
          <a:off x="461008" y="6321774"/>
          <a:ext cx="175370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600" b="1">
              <a:solidFill>
                <a:schemeClr val="bg1"/>
              </a:solidFill>
            </a:rPr>
            <a:t>5 PLANES</a:t>
          </a:r>
        </a:p>
      </xdr:txBody>
    </xdr:sp>
    <xdr:clientData/>
  </xdr:oneCellAnchor>
  <xdr:twoCellAnchor>
    <xdr:from>
      <xdr:col>10</xdr:col>
      <xdr:colOff>76200</xdr:colOff>
      <xdr:row>21</xdr:row>
      <xdr:rowOff>0</xdr:rowOff>
    </xdr:from>
    <xdr:to>
      <xdr:col>11</xdr:col>
      <xdr:colOff>754200</xdr:colOff>
      <xdr:row>22</xdr:row>
      <xdr:rowOff>40902</xdr:rowOff>
    </xdr:to>
    <xdr:sp macro="" textlink="">
      <xdr:nvSpPr>
        <xdr:cNvPr id="47" name="Rectángulo redondeado 30">
          <a:hlinkClick xmlns:r="http://schemas.openxmlformats.org/officeDocument/2006/relationships" r:id="rId25"/>
          <a:extLst>
            <a:ext uri="{FF2B5EF4-FFF2-40B4-BE49-F238E27FC236}">
              <a16:creationId xmlns:a16="http://schemas.microsoft.com/office/drawing/2014/main" id="{2E487E78-520A-4BB9-BC1B-01E041BEB620}"/>
            </a:ext>
          </a:extLst>
        </xdr:cNvPr>
        <xdr:cNvSpPr/>
      </xdr:nvSpPr>
      <xdr:spPr>
        <a:xfrm>
          <a:off x="7696200" y="5191125"/>
          <a:ext cx="1440000" cy="231402"/>
        </a:xfrm>
        <a:prstGeom prst="roundRect">
          <a:avLst/>
        </a:prstGeom>
        <a:solidFill>
          <a:srgbClr val="00833C"/>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00" b="1">
              <a:solidFill>
                <a:schemeClr val="bg1"/>
              </a:solidFill>
            </a:rPr>
            <a:t>OFTIC DHO9</a:t>
          </a:r>
          <a:endParaRPr lang="es-CO" sz="1050" b="1">
            <a:solidFill>
              <a:schemeClr val="bg1"/>
            </a:solidFill>
          </a:endParaRPr>
        </a:p>
      </xdr:txBody>
    </xdr:sp>
    <xdr:clientData/>
  </xdr:twoCellAnchor>
  <xdr:twoCellAnchor>
    <xdr:from>
      <xdr:col>3</xdr:col>
      <xdr:colOff>514350</xdr:colOff>
      <xdr:row>9</xdr:row>
      <xdr:rowOff>95250</xdr:rowOff>
    </xdr:from>
    <xdr:to>
      <xdr:col>5</xdr:col>
      <xdr:colOff>430350</xdr:colOff>
      <xdr:row>10</xdr:row>
      <xdr:rowOff>136152</xdr:rowOff>
    </xdr:to>
    <xdr:sp macro="" textlink="">
      <xdr:nvSpPr>
        <xdr:cNvPr id="48" name="Rectángulo redondeado 30">
          <a:hlinkClick xmlns:r="http://schemas.openxmlformats.org/officeDocument/2006/relationships" r:id="rId26"/>
          <a:extLst>
            <a:ext uri="{FF2B5EF4-FFF2-40B4-BE49-F238E27FC236}">
              <a16:creationId xmlns:a16="http://schemas.microsoft.com/office/drawing/2014/main" id="{F1AEA809-95F1-48FC-86DD-F8E31663032F}"/>
            </a:ext>
          </a:extLst>
        </xdr:cNvPr>
        <xdr:cNvSpPr/>
      </xdr:nvSpPr>
      <xdr:spPr>
        <a:xfrm>
          <a:off x="2800350" y="3000375"/>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DITRA SP1</a:t>
          </a:r>
          <a:endParaRPr lang="es-CO" sz="1100" b="1">
            <a:solidFill>
              <a:schemeClr val="bg1"/>
            </a:solidFill>
          </a:endParaRPr>
        </a:p>
      </xdr:txBody>
    </xdr:sp>
    <xdr:clientData/>
  </xdr:twoCellAnchor>
  <xdr:twoCellAnchor>
    <xdr:from>
      <xdr:col>8</xdr:col>
      <xdr:colOff>14287</xdr:colOff>
      <xdr:row>7</xdr:row>
      <xdr:rowOff>109537</xdr:rowOff>
    </xdr:from>
    <xdr:to>
      <xdr:col>9</xdr:col>
      <xdr:colOff>692287</xdr:colOff>
      <xdr:row>8</xdr:row>
      <xdr:rowOff>150439</xdr:rowOff>
    </xdr:to>
    <xdr:sp macro="" textlink="">
      <xdr:nvSpPr>
        <xdr:cNvPr id="49" name="Rectángulo redondeado 30">
          <a:hlinkClick xmlns:r="http://schemas.openxmlformats.org/officeDocument/2006/relationships" r:id="rId27"/>
          <a:extLst>
            <a:ext uri="{FF2B5EF4-FFF2-40B4-BE49-F238E27FC236}">
              <a16:creationId xmlns:a16="http://schemas.microsoft.com/office/drawing/2014/main" id="{9EC7232E-77BD-4F26-AB12-2AC59E58FE8E}"/>
            </a:ext>
          </a:extLst>
        </xdr:cNvPr>
        <xdr:cNvSpPr/>
      </xdr:nvSpPr>
      <xdr:spPr>
        <a:xfrm>
          <a:off x="6110287" y="2633662"/>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DIPOL SP3</a:t>
          </a:r>
          <a:endParaRPr lang="es-CO" sz="1100" b="1">
            <a:solidFill>
              <a:schemeClr val="bg1"/>
            </a:solidFill>
          </a:endParaRPr>
        </a:p>
      </xdr:txBody>
    </xdr:sp>
    <xdr:clientData/>
  </xdr:twoCellAnchor>
  <xdr:twoCellAnchor>
    <xdr:from>
      <xdr:col>0</xdr:col>
      <xdr:colOff>0</xdr:colOff>
      <xdr:row>0</xdr:row>
      <xdr:rowOff>703080</xdr:rowOff>
    </xdr:from>
    <xdr:to>
      <xdr:col>17</xdr:col>
      <xdr:colOff>66676</xdr:colOff>
      <xdr:row>3</xdr:row>
      <xdr:rowOff>9525</xdr:rowOff>
    </xdr:to>
    <xdr:sp macro="" textlink="">
      <xdr:nvSpPr>
        <xdr:cNvPr id="50" name="Rectángulo 49">
          <a:extLst>
            <a:ext uri="{FF2B5EF4-FFF2-40B4-BE49-F238E27FC236}">
              <a16:creationId xmlns:a16="http://schemas.microsoft.com/office/drawing/2014/main" id="{B3E61BFA-9CAC-4DB0-BF2F-5D4B28056FD6}"/>
            </a:ext>
          </a:extLst>
        </xdr:cNvPr>
        <xdr:cNvSpPr/>
      </xdr:nvSpPr>
      <xdr:spPr>
        <a:xfrm>
          <a:off x="0" y="703080"/>
          <a:ext cx="13020676" cy="1298036"/>
        </a:xfrm>
        <a:prstGeom prst="rect">
          <a:avLst/>
        </a:prstGeom>
        <a:solidFill>
          <a:schemeClr val="accent1">
            <a:lumMod val="75000"/>
          </a:schemeClr>
        </a:solid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16</xdr:col>
      <xdr:colOff>79074</xdr:colOff>
      <xdr:row>1</xdr:row>
      <xdr:rowOff>619124</xdr:rowOff>
    </xdr:from>
    <xdr:to>
      <xdr:col>16</xdr:col>
      <xdr:colOff>619125</xdr:colOff>
      <xdr:row>1</xdr:row>
      <xdr:rowOff>819149</xdr:rowOff>
    </xdr:to>
    <xdr:sp macro="" textlink="">
      <xdr:nvSpPr>
        <xdr:cNvPr id="52" name="Diagrama de flujo: retraso 51">
          <a:extLst>
            <a:ext uri="{FF2B5EF4-FFF2-40B4-BE49-F238E27FC236}">
              <a16:creationId xmlns:a16="http://schemas.microsoft.com/office/drawing/2014/main" id="{98F549CD-4E84-4B62-99FB-4D530EEF395C}"/>
            </a:ext>
          </a:extLst>
        </xdr:cNvPr>
        <xdr:cNvSpPr/>
      </xdr:nvSpPr>
      <xdr:spPr>
        <a:xfrm>
          <a:off x="12271074" y="1333499"/>
          <a:ext cx="540051" cy="200025"/>
        </a:xfrm>
        <a:prstGeom prst="flowChartDelay">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161326</xdr:colOff>
      <xdr:row>0</xdr:row>
      <xdr:rowOff>643217</xdr:rowOff>
    </xdr:from>
    <xdr:ext cx="2734274" cy="593239"/>
    <xdr:sp macro="" textlink="">
      <xdr:nvSpPr>
        <xdr:cNvPr id="53" name="CuadroTexto 52">
          <a:extLst>
            <a:ext uri="{FF2B5EF4-FFF2-40B4-BE49-F238E27FC236}">
              <a16:creationId xmlns:a16="http://schemas.microsoft.com/office/drawing/2014/main" id="{00374736-00E4-49EF-ABCD-E5ABAC24F8E6}"/>
            </a:ext>
          </a:extLst>
        </xdr:cNvPr>
        <xdr:cNvSpPr txBox="1"/>
      </xdr:nvSpPr>
      <xdr:spPr>
        <a:xfrm>
          <a:off x="161326" y="643217"/>
          <a:ext cx="2734274"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600" b="1">
              <a:solidFill>
                <a:schemeClr val="bg1"/>
              </a:solidFill>
            </a:rPr>
            <a:t>PERSPECTIVA</a:t>
          </a:r>
        </a:p>
        <a:p>
          <a:pPr algn="ctr"/>
          <a:r>
            <a:rPr lang="es-CO" sz="1600" b="1">
              <a:solidFill>
                <a:schemeClr val="bg1"/>
              </a:solidFill>
            </a:rPr>
            <a:t>CIUDADANO</a:t>
          </a:r>
          <a:r>
            <a:rPr lang="es-CO" sz="1600" b="1" baseline="0">
              <a:solidFill>
                <a:schemeClr val="bg1"/>
              </a:solidFill>
            </a:rPr>
            <a:t> Y GOBIERNO </a:t>
          </a:r>
          <a:endParaRPr lang="es-CO" sz="1600" b="1">
            <a:solidFill>
              <a:schemeClr val="bg1"/>
            </a:solidFill>
          </a:endParaRPr>
        </a:p>
      </xdr:txBody>
    </xdr:sp>
    <xdr:clientData/>
  </xdr:oneCellAnchor>
  <xdr:oneCellAnchor>
    <xdr:from>
      <xdr:col>0</xdr:col>
      <xdr:colOff>603055</xdr:colOff>
      <xdr:row>1</xdr:row>
      <xdr:rowOff>428283</xdr:rowOff>
    </xdr:from>
    <xdr:ext cx="1753705" cy="342786"/>
    <xdr:sp macro="" textlink="">
      <xdr:nvSpPr>
        <xdr:cNvPr id="54" name="CuadroTexto 53">
          <a:extLst>
            <a:ext uri="{FF2B5EF4-FFF2-40B4-BE49-F238E27FC236}">
              <a16:creationId xmlns:a16="http://schemas.microsoft.com/office/drawing/2014/main" id="{E6C44435-C245-452A-BF14-A39408057CB2}"/>
            </a:ext>
          </a:extLst>
        </xdr:cNvPr>
        <xdr:cNvSpPr txBox="1"/>
      </xdr:nvSpPr>
      <xdr:spPr>
        <a:xfrm>
          <a:off x="603055" y="1142658"/>
          <a:ext cx="175370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600" b="0">
              <a:solidFill>
                <a:schemeClr val="bg1"/>
              </a:solidFill>
            </a:rPr>
            <a:t>0 </a:t>
          </a:r>
          <a:r>
            <a:rPr lang="es-CO" sz="1600" b="1">
              <a:solidFill>
                <a:schemeClr val="bg1"/>
              </a:solidFill>
            </a:rPr>
            <a:t>PLANES</a:t>
          </a:r>
        </a:p>
      </xdr:txBody>
    </xdr:sp>
    <xdr:clientData/>
  </xdr:oneCellAnchor>
  <xdr:twoCellAnchor>
    <xdr:from>
      <xdr:col>0</xdr:col>
      <xdr:colOff>613929</xdr:colOff>
      <xdr:row>1</xdr:row>
      <xdr:rowOff>339941</xdr:rowOff>
    </xdr:from>
    <xdr:to>
      <xdr:col>3</xdr:col>
      <xdr:colOff>104369</xdr:colOff>
      <xdr:row>1</xdr:row>
      <xdr:rowOff>339941</xdr:rowOff>
    </xdr:to>
    <xdr:cxnSp macro="">
      <xdr:nvCxnSpPr>
        <xdr:cNvPr id="55" name="Conector recto 54">
          <a:extLst>
            <a:ext uri="{FF2B5EF4-FFF2-40B4-BE49-F238E27FC236}">
              <a16:creationId xmlns:a16="http://schemas.microsoft.com/office/drawing/2014/main" id="{77C21BDC-24FC-4702-B749-028E44701D87}"/>
            </a:ext>
          </a:extLst>
        </xdr:cNvPr>
        <xdr:cNvCxnSpPr/>
      </xdr:nvCxnSpPr>
      <xdr:spPr>
        <a:xfrm>
          <a:off x="613929" y="1283782"/>
          <a:ext cx="1776440" cy="0"/>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15</xdr:col>
      <xdr:colOff>734760</xdr:colOff>
      <xdr:row>0</xdr:row>
      <xdr:rowOff>114299</xdr:rowOff>
    </xdr:from>
    <xdr:to>
      <xdr:col>16</xdr:col>
      <xdr:colOff>541891</xdr:colOff>
      <xdr:row>0</xdr:row>
      <xdr:rowOff>619124</xdr:rowOff>
    </xdr:to>
    <xdr:pic>
      <xdr:nvPicPr>
        <xdr:cNvPr id="57" name="Imagen 56">
          <a:extLst>
            <a:ext uri="{FF2B5EF4-FFF2-40B4-BE49-F238E27FC236}">
              <a16:creationId xmlns:a16="http://schemas.microsoft.com/office/drawing/2014/main" id="{E7744DDD-9926-408F-B08F-3ABD32DA91AA}"/>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2164760" y="114299"/>
          <a:ext cx="569131" cy="504825"/>
        </a:xfrm>
        <a:prstGeom prst="rect">
          <a:avLst/>
        </a:prstGeom>
      </xdr:spPr>
    </xdr:pic>
    <xdr:clientData/>
  </xdr:twoCellAnchor>
  <xdr:twoCellAnchor editAs="oneCell">
    <xdr:from>
      <xdr:col>14</xdr:col>
      <xdr:colOff>66675</xdr:colOff>
      <xdr:row>16</xdr:row>
      <xdr:rowOff>177283</xdr:rowOff>
    </xdr:from>
    <xdr:to>
      <xdr:col>17</xdr:col>
      <xdr:colOff>83370</xdr:colOff>
      <xdr:row>23</xdr:row>
      <xdr:rowOff>8741</xdr:rowOff>
    </xdr:to>
    <xdr:pic>
      <xdr:nvPicPr>
        <xdr:cNvPr id="58" name="Imagen 57">
          <a:extLst>
            <a:ext uri="{FF2B5EF4-FFF2-40B4-BE49-F238E27FC236}">
              <a16:creationId xmlns:a16="http://schemas.microsoft.com/office/drawing/2014/main" id="{BE7FE509-D15B-44BA-AF02-B8C44F3D2312}"/>
            </a:ext>
          </a:extLst>
        </xdr:cNvPr>
        <xdr:cNvPicPr>
          <a:picLocks noChangeAspect="1"/>
        </xdr:cNvPicPr>
      </xdr:nvPicPr>
      <xdr:blipFill rotWithShape="1">
        <a:blip xmlns:r="http://schemas.openxmlformats.org/officeDocument/2006/relationships" r:embed="rId29" cstate="print">
          <a:extLst>
            <a:ext uri="{BEBA8EAE-BF5A-486C-A8C5-ECC9F3942E4B}">
              <a14:imgProps xmlns:a14="http://schemas.microsoft.com/office/drawing/2010/main">
                <a14:imgLayer r:embed="rId30">
                  <a14:imgEffect>
                    <a14:backgroundRemoval t="10000" b="90000" l="10000" r="90000">
                      <a14:foregroundMark x1="39879" y1="28100" x2="44238" y2="28100"/>
                      <a14:foregroundMark x1="46323" y1="27561" x2="51213" y2="26550"/>
                      <a14:foregroundMark x1="51213" y1="26550" x2="52388" y2="26550"/>
                      <a14:foregroundMark x1="37718" y1="35849" x2="53108" y2="32951"/>
                      <a14:foregroundMark x1="53108" y1="32951" x2="52691" y2="24124"/>
                      <a14:foregroundMark x1="52691" y1="24124" x2="48484" y2="29582"/>
                      <a14:foregroundMark x1="48484" y1="29582" x2="38628" y2="33086"/>
                      <a14:foregroundMark x1="38628" y1="33086" x2="38287" y2="33962"/>
                      <a14:foregroundMark x1="45944" y1="36186" x2="50038" y2="34973"/>
                      <a14:foregroundMark x1="52312" y1="33962" x2="54701" y2="26213"/>
                      <a14:foregroundMark x1="54701" y1="26213" x2="51440" y2="24394"/>
                      <a14:foregroundMark x1="53639" y1="32615" x2="55345" y2="32143"/>
                      <a14:foregroundMark x1="54473" y1="31469" x2="54587" y2="28571"/>
                      <a14:foregroundMark x1="54966" y1="28774" x2="55231" y2="32480"/>
                      <a14:foregroundMark x1="37225" y1="35849" x2="39689" y2="27089"/>
                      <a14:foregroundMark x1="36770" y1="36321" x2="37415" y2="33288"/>
                      <a14:foregroundMark x1="54397" y1="25202" x2="56179" y2="32278"/>
                      <a14:backgroundMark x1="13154" y1="50876" x2="88969" y2="57749"/>
                      <a14:backgroundMark x1="44996" y1="76887" x2="64291" y2="57075"/>
                      <a14:backgroundMark x1="64291" y1="57075" x2="66490" y2="55997"/>
                      <a14:backgroundMark x1="36581" y1="39892" x2="48976" y2="39892"/>
                      <a14:backgroundMark x1="48976" y1="39892" x2="54018" y2="39690"/>
                      <a14:backgroundMark x1="54018" y1="39690" x2="56293" y2="39690"/>
                      <a14:backgroundMark x1="40637" y1="21698" x2="46740" y2="21698"/>
                      <a14:backgroundMark x1="46740" y1="21698" x2="51668" y2="21159"/>
                      <a14:backgroundMark x1="51668" y1="21159" x2="53450" y2="21159"/>
                    </a14:backgroundRemoval>
                  </a14:imgEffect>
                </a14:imgLayer>
              </a14:imgProps>
            </a:ext>
            <a:ext uri="{28A0092B-C50C-407E-A947-70E740481C1C}">
              <a14:useLocalDpi xmlns:a14="http://schemas.microsoft.com/office/drawing/2010/main" val="0"/>
            </a:ext>
          </a:extLst>
        </a:blip>
        <a:srcRect l="35563" t="20892" r="42915" b="61970"/>
        <a:stretch/>
      </xdr:blipFill>
      <xdr:spPr>
        <a:xfrm>
          <a:off x="10734675" y="4415908"/>
          <a:ext cx="2302695" cy="1031608"/>
        </a:xfrm>
        <a:prstGeom prst="rect">
          <a:avLst/>
        </a:prstGeom>
      </xdr:spPr>
    </xdr:pic>
    <xdr:clientData/>
  </xdr:twoCellAnchor>
  <xdr:twoCellAnchor editAs="oneCell">
    <xdr:from>
      <xdr:col>14</xdr:col>
      <xdr:colOff>134126</xdr:colOff>
      <xdr:row>6</xdr:row>
      <xdr:rowOff>87795</xdr:rowOff>
    </xdr:from>
    <xdr:to>
      <xdr:col>16</xdr:col>
      <xdr:colOff>691951</xdr:colOff>
      <xdr:row>11</xdr:row>
      <xdr:rowOff>124162</xdr:rowOff>
    </xdr:to>
    <xdr:pic>
      <xdr:nvPicPr>
        <xdr:cNvPr id="59" name="Imagen 58">
          <a:extLst>
            <a:ext uri="{FF2B5EF4-FFF2-40B4-BE49-F238E27FC236}">
              <a16:creationId xmlns:a16="http://schemas.microsoft.com/office/drawing/2014/main" id="{DA9F7A69-F477-45BB-A62F-F73C8AE4B6F0}"/>
            </a:ext>
          </a:extLst>
        </xdr:cNvPr>
        <xdr:cNvPicPr>
          <a:picLocks noChangeAspect="1"/>
        </xdr:cNvPicPr>
      </xdr:nvPicPr>
      <xdr:blipFill rotWithShape="1">
        <a:blip xmlns:r="http://schemas.openxmlformats.org/officeDocument/2006/relationships" r:embed="rId31" cstate="print">
          <a:extLst>
            <a:ext uri="{BEBA8EAE-BF5A-486C-A8C5-ECC9F3942E4B}">
              <a14:imgProps xmlns:a14="http://schemas.microsoft.com/office/drawing/2010/main">
                <a14:imgLayer r:embed="rId32">
                  <a14:imgEffect>
                    <a14:backgroundRemoval t="10000" b="90000" l="10000" r="90000"/>
                  </a14:imgEffect>
                </a14:imgLayer>
              </a14:imgProps>
            </a:ext>
            <a:ext uri="{28A0092B-C50C-407E-A947-70E740481C1C}">
              <a14:useLocalDpi xmlns:a14="http://schemas.microsoft.com/office/drawing/2010/main" val="0"/>
            </a:ext>
          </a:extLst>
        </a:blip>
        <a:srcRect l="36169" t="22389" r="36283" b="58661"/>
        <a:stretch/>
      </xdr:blipFill>
      <xdr:spPr>
        <a:xfrm>
          <a:off x="10802126" y="2421420"/>
          <a:ext cx="2081825" cy="988867"/>
        </a:xfrm>
        <a:prstGeom prst="rect">
          <a:avLst/>
        </a:prstGeom>
      </xdr:spPr>
    </xdr:pic>
    <xdr:clientData/>
  </xdr:twoCellAnchor>
  <xdr:twoCellAnchor editAs="oneCell">
    <xdr:from>
      <xdr:col>14</xdr:col>
      <xdr:colOff>221368</xdr:colOff>
      <xdr:row>24</xdr:row>
      <xdr:rowOff>101649</xdr:rowOff>
    </xdr:from>
    <xdr:to>
      <xdr:col>17</xdr:col>
      <xdr:colOff>28887</xdr:colOff>
      <xdr:row>29</xdr:row>
      <xdr:rowOff>62429</xdr:rowOff>
    </xdr:to>
    <xdr:pic>
      <xdr:nvPicPr>
        <xdr:cNvPr id="60" name="Imagen 59">
          <a:extLst>
            <a:ext uri="{FF2B5EF4-FFF2-40B4-BE49-F238E27FC236}">
              <a16:creationId xmlns:a16="http://schemas.microsoft.com/office/drawing/2014/main" id="{7C93DF36-7BE7-4C34-8ABB-DB16806A8A30}"/>
            </a:ext>
          </a:extLst>
        </xdr:cNvPr>
        <xdr:cNvPicPr>
          <a:picLocks noChangeAspect="1"/>
        </xdr:cNvPicPr>
      </xdr:nvPicPr>
      <xdr:blipFill rotWithShape="1">
        <a:blip xmlns:r="http://schemas.openxmlformats.org/officeDocument/2006/relationships" r:embed="rId33" cstate="print">
          <a:extLst>
            <a:ext uri="{BEBA8EAE-BF5A-486C-A8C5-ECC9F3942E4B}">
              <a14:imgProps xmlns:a14="http://schemas.microsoft.com/office/drawing/2010/main">
                <a14:imgLayer r:embed="rId34">
                  <a14:imgEffect>
                    <a14:backgroundRemoval t="10000" b="90000" l="10000" r="90000">
                      <a14:backgroundMark x1="41045" y1="21515" x2="62741" y2="21679"/>
                      <a14:backgroundMark x1="12722" y1="49232" x2="69178" y2="50494"/>
                      <a14:backgroundMark x1="69178" y1="50494" x2="85044" y2="48683"/>
                      <a14:backgroundMark x1="85044" y1="48683" x2="91708" y2="49506"/>
                      <a14:backgroundMark x1="19462" y1="61910" x2="28663" y2="61910"/>
                      <a14:backgroundMark x1="28663" y1="61910" x2="45589" y2="61690"/>
                      <a14:backgroundMark x1="45589" y1="61690" x2="94093" y2="64929"/>
                      <a14:backgroundMark x1="43885" y1="54610" x2="49489" y2="43359"/>
                    </a14:backgroundRemoval>
                  </a14:imgEffect>
                </a14:imgLayer>
              </a14:imgProps>
            </a:ext>
            <a:ext uri="{28A0092B-C50C-407E-A947-70E740481C1C}">
              <a14:useLocalDpi xmlns:a14="http://schemas.microsoft.com/office/drawing/2010/main" val="0"/>
            </a:ext>
          </a:extLst>
        </a:blip>
        <a:srcRect l="35942" t="23578" r="35838" b="58573"/>
        <a:stretch/>
      </xdr:blipFill>
      <xdr:spPr>
        <a:xfrm>
          <a:off x="10889368" y="5864274"/>
          <a:ext cx="2093519" cy="913280"/>
        </a:xfrm>
        <a:prstGeom prst="rect">
          <a:avLst/>
        </a:prstGeom>
      </xdr:spPr>
    </xdr:pic>
    <xdr:clientData/>
  </xdr:twoCellAnchor>
  <xdr:twoCellAnchor editAs="oneCell">
    <xdr:from>
      <xdr:col>14</xdr:col>
      <xdr:colOff>228295</xdr:colOff>
      <xdr:row>0</xdr:row>
      <xdr:rowOff>764069</xdr:rowOff>
    </xdr:from>
    <xdr:to>
      <xdr:col>16</xdr:col>
      <xdr:colOff>673772</xdr:colOff>
      <xdr:row>2</xdr:row>
      <xdr:rowOff>44775</xdr:rowOff>
    </xdr:to>
    <xdr:pic>
      <xdr:nvPicPr>
        <xdr:cNvPr id="61" name="Imagen 60">
          <a:extLst>
            <a:ext uri="{FF2B5EF4-FFF2-40B4-BE49-F238E27FC236}">
              <a16:creationId xmlns:a16="http://schemas.microsoft.com/office/drawing/2014/main" id="{FF22D3DF-0473-4818-9AC5-F3E05616EC4B}"/>
            </a:ext>
          </a:extLst>
        </xdr:cNvPr>
        <xdr:cNvPicPr>
          <a:picLocks noChangeAspect="1"/>
        </xdr:cNvPicPr>
      </xdr:nvPicPr>
      <xdr:blipFill rotWithShape="1">
        <a:blip xmlns:r="http://schemas.openxmlformats.org/officeDocument/2006/relationships" r:embed="rId35">
          <a:extLst>
            <a:ext uri="{BEBA8EAE-BF5A-486C-A8C5-ECC9F3942E4B}">
              <a14:imgProps xmlns:a14="http://schemas.microsoft.com/office/drawing/2010/main">
                <a14:imgLayer r:embed="rId36">
                  <a14:imgEffect>
                    <a14:backgroundRemoval t="11111" b="25600" l="28694" r="47333">
                      <a14:foregroundMark x1="38565" y1="25067" x2="38565" y2="25067"/>
                      <a14:foregroundMark x1="29491" y1="24444" x2="29491" y2="24444"/>
                      <a14:foregroundMark x1="45432" y1="13956" x2="45432" y2="13956"/>
                      <a14:foregroundMark x1="47333" y1="18844" x2="47333" y2="18844"/>
                      <a14:foregroundMark x1="44819" y1="11200" x2="44819" y2="11200"/>
                      <a14:foregroundMark x1="28694" y1="24622" x2="28694" y2="24622"/>
                      <a14:foregroundMark x1="28817" y1="24711" x2="28817" y2="24711"/>
                      <a14:backgroundMark x1="43654" y1="24978" x2="43654" y2="24978"/>
                      <a14:backgroundMark x1="46229" y1="23467" x2="46229" y2="23467"/>
                      <a14:backgroundMark x1="46965" y1="24622" x2="46965" y2="24622"/>
                      <a14:backgroundMark x1="45555" y1="24533" x2="45555" y2="24533"/>
                      <a14:backgroundMark x1="45126" y1="25067" x2="45126" y2="25067"/>
                      <a14:backgroundMark x1="44942" y1="24711" x2="44942" y2="24711"/>
                      <a14:backgroundMark x1="38013" y1="8444" x2="38013" y2="8444"/>
                      <a14:backgroundMark x1="41937" y1="6133" x2="41937" y2="6133"/>
                      <a14:backgroundMark x1="44880" y1="24889" x2="44880" y2="24889"/>
                      <a14:backgroundMark x1="44574" y1="24533" x2="44574" y2="24533"/>
                      <a14:backgroundMark x1="35377" y1="3822" x2="35377" y2="3822"/>
                      <a14:backgroundMark x1="43470" y1="24978" x2="43470" y2="24978"/>
                      <a14:backgroundMark x1="42857" y1="24444" x2="42857" y2="24444"/>
                      <a14:backgroundMark x1="42980" y1="24178" x2="42980" y2="24178"/>
                      <a14:backgroundMark x1="43409" y1="24711" x2="43409" y2="24711"/>
                      <a14:backgroundMark x1="43532" y1="24533" x2="43532" y2="24533"/>
                      <a14:backgroundMark x1="42918" y1="24533" x2="42796" y2="24089"/>
                      <a14:backgroundMark x1="43470" y1="23911" x2="43470" y2="23911"/>
                      <a14:backgroundMark x1="42918" y1="23200" x2="42918" y2="23200"/>
                      <a14:backgroundMark x1="42551" y1="23644" x2="42551" y2="23644"/>
                      <a14:backgroundMark x1="42367" y1="24356" x2="42367" y2="24356"/>
                      <a14:backgroundMark x1="65972" y1="2044" x2="65972" y2="2044"/>
                      <a14:backgroundMark x1="42551" y1="23289" x2="42551" y2="23289"/>
                      <a14:backgroundMark x1="42367" y1="23822" x2="42367" y2="23822"/>
                      <a14:backgroundMark x1="43470" y1="25422" x2="43470" y2="25422"/>
                      <a14:backgroundMark x1="43470" y1="25333" x2="43470" y2="25333"/>
                      <a14:backgroundMark x1="44267" y1="24089" x2="43286" y2="24089"/>
                      <a14:backgroundMark x1="42612" y1="25867" x2="44329" y2="24800"/>
                    </a14:backgroundRemoval>
                  </a14:imgEffect>
                </a14:imgLayer>
              </a14:imgProps>
            </a:ext>
          </a:extLst>
        </a:blip>
        <a:srcRect l="28354" t="9906" r="51796" b="72632"/>
        <a:stretch/>
      </xdr:blipFill>
      <xdr:spPr>
        <a:xfrm>
          <a:off x="10896295" y="764069"/>
          <a:ext cx="1969477" cy="1080931"/>
        </a:xfrm>
        <a:prstGeom prst="rect">
          <a:avLst/>
        </a:prstGeom>
      </xdr:spPr>
    </xdr:pic>
    <xdr:clientData/>
  </xdr:twoCellAnchor>
  <xdr:twoCellAnchor>
    <xdr:from>
      <xdr:col>3</xdr:col>
      <xdr:colOff>514350</xdr:colOff>
      <xdr:row>3</xdr:row>
      <xdr:rowOff>176212</xdr:rowOff>
    </xdr:from>
    <xdr:to>
      <xdr:col>5</xdr:col>
      <xdr:colOff>430350</xdr:colOff>
      <xdr:row>5</xdr:row>
      <xdr:rowOff>26614</xdr:rowOff>
    </xdr:to>
    <xdr:sp macro="" textlink="">
      <xdr:nvSpPr>
        <xdr:cNvPr id="62" name="Rectángulo redondeado 30">
          <a:hlinkClick xmlns:r="http://schemas.openxmlformats.org/officeDocument/2006/relationships" r:id="rId37"/>
          <a:extLst>
            <a:ext uri="{FF2B5EF4-FFF2-40B4-BE49-F238E27FC236}">
              <a16:creationId xmlns:a16="http://schemas.microsoft.com/office/drawing/2014/main" id="{0C70AF78-7A04-857A-5289-8067E96EB88C}"/>
            </a:ext>
          </a:extLst>
        </xdr:cNvPr>
        <xdr:cNvSpPr/>
      </xdr:nvSpPr>
      <xdr:spPr>
        <a:xfrm>
          <a:off x="2800350" y="1938337"/>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JESEP SP1</a:t>
          </a:r>
          <a:endParaRPr lang="es-CO" sz="1100" b="1">
            <a:solidFill>
              <a:schemeClr val="bg1"/>
            </a:solidFill>
          </a:endParaRPr>
        </a:p>
      </xdr:txBody>
    </xdr:sp>
    <xdr:clientData/>
  </xdr:twoCellAnchor>
  <xdr:twoCellAnchor>
    <xdr:from>
      <xdr:col>5</xdr:col>
      <xdr:colOff>635794</xdr:colOff>
      <xdr:row>3</xdr:row>
      <xdr:rowOff>176212</xdr:rowOff>
    </xdr:from>
    <xdr:to>
      <xdr:col>7</xdr:col>
      <xdr:colOff>551794</xdr:colOff>
      <xdr:row>5</xdr:row>
      <xdr:rowOff>26614</xdr:rowOff>
    </xdr:to>
    <xdr:sp macro="" textlink="">
      <xdr:nvSpPr>
        <xdr:cNvPr id="63" name="Rectángulo redondeado 30">
          <a:hlinkClick xmlns:r="http://schemas.openxmlformats.org/officeDocument/2006/relationships" r:id="rId38"/>
          <a:extLst>
            <a:ext uri="{FF2B5EF4-FFF2-40B4-BE49-F238E27FC236}">
              <a16:creationId xmlns:a16="http://schemas.microsoft.com/office/drawing/2014/main" id="{4FA02591-0652-4BE1-378D-BB48B40A66F6}"/>
            </a:ext>
          </a:extLst>
        </xdr:cNvPr>
        <xdr:cNvSpPr/>
      </xdr:nvSpPr>
      <xdr:spPr>
        <a:xfrm>
          <a:off x="4445794" y="1938337"/>
          <a:ext cx="1440000" cy="231402"/>
        </a:xfrm>
        <a:prstGeom prst="roundRect">
          <a:avLst/>
        </a:prstGeom>
        <a:solidFill>
          <a:schemeClr val="tx2">
            <a:lumMod val="60000"/>
            <a:lumOff val="4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50" b="1">
              <a:solidFill>
                <a:schemeClr val="bg1"/>
              </a:solidFill>
            </a:rPr>
            <a:t>JESEP SP2</a:t>
          </a:r>
          <a:endParaRPr lang="es-CO" sz="1100" b="1">
            <a:solidFill>
              <a:schemeClr val="bg1"/>
            </a:solidFill>
          </a:endParaRPr>
        </a:p>
      </xdr:txBody>
    </xdr:sp>
    <xdr:clientData/>
  </xdr:twoCellAnchor>
  <xdr:twoCellAnchor>
    <xdr:from>
      <xdr:col>5</xdr:col>
      <xdr:colOff>485775</xdr:colOff>
      <xdr:row>25</xdr:row>
      <xdr:rowOff>163604</xdr:rowOff>
    </xdr:from>
    <xdr:to>
      <xdr:col>7</xdr:col>
      <xdr:colOff>401775</xdr:colOff>
      <xdr:row>27</xdr:row>
      <xdr:rowOff>14006</xdr:rowOff>
    </xdr:to>
    <xdr:sp macro="" textlink="">
      <xdr:nvSpPr>
        <xdr:cNvPr id="64" name="Rectángulo redondeado 30">
          <a:hlinkClick xmlns:r="http://schemas.openxmlformats.org/officeDocument/2006/relationships" r:id="rId39"/>
          <a:extLst>
            <a:ext uri="{FF2B5EF4-FFF2-40B4-BE49-F238E27FC236}">
              <a16:creationId xmlns:a16="http://schemas.microsoft.com/office/drawing/2014/main" id="{B8810B53-77FB-44BC-C94F-4D0FA6C83246}"/>
            </a:ext>
          </a:extLst>
        </xdr:cNvPr>
        <xdr:cNvSpPr/>
      </xdr:nvSpPr>
      <xdr:spPr>
        <a:xfrm>
          <a:off x="4295775" y="6116729"/>
          <a:ext cx="1440000" cy="231402"/>
        </a:xfrm>
        <a:prstGeom prst="roundRect">
          <a:avLst/>
        </a:prstGeom>
        <a:solidFill>
          <a:schemeClr val="bg1"/>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000" b="1">
              <a:solidFill>
                <a:srgbClr val="03619B"/>
              </a:solidFill>
            </a:rPr>
            <a:t>ORECI R1</a:t>
          </a:r>
          <a:endParaRPr lang="es-CO" sz="1050" b="1">
            <a:solidFill>
              <a:srgbClr val="03619B"/>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4920F754-6E49-47C4-A59E-499088747B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4447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57150</xdr:colOff>
      <xdr:row>0</xdr:row>
      <xdr:rowOff>95250</xdr:rowOff>
    </xdr:from>
    <xdr:to>
      <xdr:col>10</xdr:col>
      <xdr:colOff>240722</xdr:colOff>
      <xdr:row>2</xdr:row>
      <xdr:rowOff>142875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D9739BAF-4ADD-48CD-A874-7D8C0C2CB62B}"/>
            </a:ext>
          </a:extLst>
        </xdr:cNvPr>
        <xdr:cNvSpPr/>
      </xdr:nvSpPr>
      <xdr:spPr>
        <a:xfrm>
          <a:off x="14097000" y="95250"/>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295275</xdr:colOff>
      <xdr:row>0</xdr:row>
      <xdr:rowOff>0</xdr:rowOff>
    </xdr:from>
    <xdr:to>
      <xdr:col>7</xdr:col>
      <xdr:colOff>1020640</xdr:colOff>
      <xdr:row>2</xdr:row>
      <xdr:rowOff>142875</xdr:rowOff>
    </xdr:to>
    <xdr:pic>
      <xdr:nvPicPr>
        <xdr:cNvPr id="3" name="828 Imagen">
          <a:extLst>
            <a:ext uri="{FF2B5EF4-FFF2-40B4-BE49-F238E27FC236}">
              <a16:creationId xmlns:a16="http://schemas.microsoft.com/office/drawing/2014/main" id="{358062C5-8835-4A09-BD63-47AEE43F7C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00" y="0"/>
          <a:ext cx="72536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85725</xdr:colOff>
      <xdr:row>0</xdr:row>
      <xdr:rowOff>57150</xdr:rowOff>
    </xdr:from>
    <xdr:to>
      <xdr:col>10</xdr:col>
      <xdr:colOff>269297</xdr:colOff>
      <xdr:row>2</xdr:row>
      <xdr:rowOff>104775</xdr:rowOff>
    </xdr:to>
    <xdr:sp macro="" textlink="">
      <xdr:nvSpPr>
        <xdr:cNvPr id="2" name="Rectángulo redondeado 30">
          <a:hlinkClick xmlns:r="http://schemas.openxmlformats.org/officeDocument/2006/relationships" r:id="rId2"/>
          <a:extLst>
            <a:ext uri="{FF2B5EF4-FFF2-40B4-BE49-F238E27FC236}">
              <a16:creationId xmlns:a16="http://schemas.microsoft.com/office/drawing/2014/main" id="{876C8C53-DCB8-436C-ABC1-F97742A3E64E}"/>
            </a:ext>
          </a:extLst>
        </xdr:cNvPr>
        <xdr:cNvSpPr/>
      </xdr:nvSpPr>
      <xdr:spPr>
        <a:xfrm>
          <a:off x="13849350" y="57150"/>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304800</xdr:colOff>
      <xdr:row>0</xdr:row>
      <xdr:rowOff>28575</xdr:rowOff>
    </xdr:from>
    <xdr:to>
      <xdr:col>7</xdr:col>
      <xdr:colOff>1030165</xdr:colOff>
      <xdr:row>2</xdr:row>
      <xdr:rowOff>171450</xdr:rowOff>
    </xdr:to>
    <xdr:pic>
      <xdr:nvPicPr>
        <xdr:cNvPr id="3" name="828 Imagen">
          <a:extLst>
            <a:ext uri="{FF2B5EF4-FFF2-40B4-BE49-F238E27FC236}">
              <a16:creationId xmlns:a16="http://schemas.microsoft.com/office/drawing/2014/main" id="{985CBB5F-7F78-4AF3-8661-C356D8A88B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15725" y="28575"/>
          <a:ext cx="72536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66675</xdr:colOff>
      <xdr:row>0</xdr:row>
      <xdr:rowOff>85725</xdr:rowOff>
    </xdr:from>
    <xdr:to>
      <xdr:col>10</xdr:col>
      <xdr:colOff>250247</xdr:colOff>
      <xdr:row>2</xdr:row>
      <xdr:rowOff>133350</xdr:rowOff>
    </xdr:to>
    <xdr:sp macro="" textlink="">
      <xdr:nvSpPr>
        <xdr:cNvPr id="2" name="Rectángulo redondeado 30">
          <a:hlinkClick xmlns:r="http://schemas.openxmlformats.org/officeDocument/2006/relationships" r:id="rId2"/>
          <a:extLst>
            <a:ext uri="{FF2B5EF4-FFF2-40B4-BE49-F238E27FC236}">
              <a16:creationId xmlns:a16="http://schemas.microsoft.com/office/drawing/2014/main" id="{D37CE75C-AD81-41EC-A763-91B5C74801A8}"/>
            </a:ext>
          </a:extLst>
        </xdr:cNvPr>
        <xdr:cNvSpPr/>
      </xdr:nvSpPr>
      <xdr:spPr>
        <a:xfrm>
          <a:off x="12982575" y="85725"/>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FD46747E-A050-4AC6-AF4F-04CF36B94E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92125" y="762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21</xdr:row>
      <xdr:rowOff>76200</xdr:rowOff>
    </xdr:from>
    <xdr:to>
      <xdr:col>7</xdr:col>
      <xdr:colOff>1019175</xdr:colOff>
      <xdr:row>23</xdr:row>
      <xdr:rowOff>161925</xdr:rowOff>
    </xdr:to>
    <xdr:pic>
      <xdr:nvPicPr>
        <xdr:cNvPr id="3" name="828 Imagen">
          <a:extLst>
            <a:ext uri="{FF2B5EF4-FFF2-40B4-BE49-F238E27FC236}">
              <a16:creationId xmlns:a16="http://schemas.microsoft.com/office/drawing/2014/main" id="{40848DD5-A0B5-4D6D-94D3-BE5C20F445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92125" y="762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104775</xdr:colOff>
      <xdr:row>0</xdr:row>
      <xdr:rowOff>85725</xdr:rowOff>
    </xdr:from>
    <xdr:to>
      <xdr:col>10</xdr:col>
      <xdr:colOff>288347</xdr:colOff>
      <xdr:row>2</xdr:row>
      <xdr:rowOff>133350</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0A77DEC8-DCF9-4D09-8B04-B175D18767DB}"/>
            </a:ext>
          </a:extLst>
        </xdr:cNvPr>
        <xdr:cNvSpPr/>
      </xdr:nvSpPr>
      <xdr:spPr>
        <a:xfrm>
          <a:off x="14392275" y="85725"/>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238125</xdr:colOff>
      <xdr:row>0</xdr:row>
      <xdr:rowOff>57150</xdr:rowOff>
    </xdr:from>
    <xdr:to>
      <xdr:col>7</xdr:col>
      <xdr:colOff>923925</xdr:colOff>
      <xdr:row>2</xdr:row>
      <xdr:rowOff>171371</xdr:rowOff>
    </xdr:to>
    <xdr:pic>
      <xdr:nvPicPr>
        <xdr:cNvPr id="3" name="828 Imagen">
          <a:extLst>
            <a:ext uri="{FF2B5EF4-FFF2-40B4-BE49-F238E27FC236}">
              <a16:creationId xmlns:a16="http://schemas.microsoft.com/office/drawing/2014/main" id="{832C690C-9FD3-46D3-8A1A-CEC7CF348B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30325" y="57150"/>
          <a:ext cx="685800" cy="495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355184</xdr:colOff>
      <xdr:row>21</xdr:row>
      <xdr:rowOff>32407</xdr:rowOff>
    </xdr:from>
    <xdr:to>
      <xdr:col>7</xdr:col>
      <xdr:colOff>1040984</xdr:colOff>
      <xdr:row>23</xdr:row>
      <xdr:rowOff>155181</xdr:rowOff>
    </xdr:to>
    <xdr:pic>
      <xdr:nvPicPr>
        <xdr:cNvPr id="2" name="828 Imagen">
          <a:extLst>
            <a:ext uri="{FF2B5EF4-FFF2-40B4-BE49-F238E27FC236}">
              <a16:creationId xmlns:a16="http://schemas.microsoft.com/office/drawing/2014/main" id="{43EE137F-4020-49E9-9CDA-912C700A40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9309" y="32407"/>
          <a:ext cx="685800" cy="513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76200</xdr:colOff>
      <xdr:row>0</xdr:row>
      <xdr:rowOff>114300</xdr:rowOff>
    </xdr:from>
    <xdr:to>
      <xdr:col>10</xdr:col>
      <xdr:colOff>259772</xdr:colOff>
      <xdr:row>2</xdr:row>
      <xdr:rowOff>161925</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57A402E7-D42E-4073-BB0A-0E4F1D686035}"/>
            </a:ext>
          </a:extLst>
        </xdr:cNvPr>
        <xdr:cNvSpPr/>
      </xdr:nvSpPr>
      <xdr:spPr>
        <a:xfrm>
          <a:off x="14249400" y="114300"/>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247650</xdr:colOff>
      <xdr:row>0</xdr:row>
      <xdr:rowOff>0</xdr:rowOff>
    </xdr:from>
    <xdr:to>
      <xdr:col>7</xdr:col>
      <xdr:colOff>973015</xdr:colOff>
      <xdr:row>2</xdr:row>
      <xdr:rowOff>142875</xdr:rowOff>
    </xdr:to>
    <xdr:pic>
      <xdr:nvPicPr>
        <xdr:cNvPr id="5" name="828 Imagen">
          <a:extLst>
            <a:ext uri="{FF2B5EF4-FFF2-40B4-BE49-F238E27FC236}">
              <a16:creationId xmlns:a16="http://schemas.microsoft.com/office/drawing/2014/main" id="{15AB88DD-BEC5-492B-921F-815975A4D5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16025" y="0"/>
          <a:ext cx="72536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123825</xdr:colOff>
      <xdr:row>0</xdr:row>
      <xdr:rowOff>57150</xdr:rowOff>
    </xdr:from>
    <xdr:to>
      <xdr:col>10</xdr:col>
      <xdr:colOff>307397</xdr:colOff>
      <xdr:row>2</xdr:row>
      <xdr:rowOff>104775</xdr:rowOff>
    </xdr:to>
    <xdr:sp macro="" textlink="">
      <xdr:nvSpPr>
        <xdr:cNvPr id="2" name="Rectángulo redondeado 30">
          <a:hlinkClick xmlns:r="http://schemas.openxmlformats.org/officeDocument/2006/relationships" r:id="rId2"/>
          <a:extLst>
            <a:ext uri="{FF2B5EF4-FFF2-40B4-BE49-F238E27FC236}">
              <a16:creationId xmlns:a16="http://schemas.microsoft.com/office/drawing/2014/main" id="{B2733896-C9A0-4EFB-A2BF-60E1C6B79EAE}"/>
            </a:ext>
          </a:extLst>
        </xdr:cNvPr>
        <xdr:cNvSpPr/>
      </xdr:nvSpPr>
      <xdr:spPr>
        <a:xfrm>
          <a:off x="15078075" y="57150"/>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8B1B4E1E-8875-4140-9D24-29BFCA6685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68325" y="762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76200</xdr:colOff>
      <xdr:row>0</xdr:row>
      <xdr:rowOff>66675</xdr:rowOff>
    </xdr:from>
    <xdr:to>
      <xdr:col>10</xdr:col>
      <xdr:colOff>259772</xdr:colOff>
      <xdr:row>2</xdr:row>
      <xdr:rowOff>114300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E48CAFAE-8CAC-4851-8780-CEEB3D00D560}"/>
            </a:ext>
          </a:extLst>
        </xdr:cNvPr>
        <xdr:cNvSpPr/>
      </xdr:nvSpPr>
      <xdr:spPr>
        <a:xfrm>
          <a:off x="14439900" y="66675"/>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209550</xdr:colOff>
      <xdr:row>0</xdr:row>
      <xdr:rowOff>19050</xdr:rowOff>
    </xdr:from>
    <xdr:to>
      <xdr:col>7</xdr:col>
      <xdr:colOff>934915</xdr:colOff>
      <xdr:row>2</xdr:row>
      <xdr:rowOff>161925</xdr:rowOff>
    </xdr:to>
    <xdr:pic>
      <xdr:nvPicPr>
        <xdr:cNvPr id="4" name="828 Imagen">
          <a:extLst>
            <a:ext uri="{FF2B5EF4-FFF2-40B4-BE49-F238E27FC236}">
              <a16:creationId xmlns:a16="http://schemas.microsoft.com/office/drawing/2014/main" id="{B22F0216-F1A1-4068-A76F-547AE44E22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19050"/>
          <a:ext cx="72536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114300</xdr:colOff>
      <xdr:row>0</xdr:row>
      <xdr:rowOff>57150</xdr:rowOff>
    </xdr:from>
    <xdr:to>
      <xdr:col>10</xdr:col>
      <xdr:colOff>297872</xdr:colOff>
      <xdr:row>2</xdr:row>
      <xdr:rowOff>104775</xdr:rowOff>
    </xdr:to>
    <xdr:sp macro="" textlink="">
      <xdr:nvSpPr>
        <xdr:cNvPr id="2" name="Rectángulo redondeado 30">
          <a:hlinkClick xmlns:r="http://schemas.openxmlformats.org/officeDocument/2006/relationships" r:id="rId2"/>
          <a:extLst>
            <a:ext uri="{FF2B5EF4-FFF2-40B4-BE49-F238E27FC236}">
              <a16:creationId xmlns:a16="http://schemas.microsoft.com/office/drawing/2014/main" id="{B01F4A11-AF3E-490A-820C-B228453EC9F9}"/>
            </a:ext>
          </a:extLst>
        </xdr:cNvPr>
        <xdr:cNvSpPr/>
      </xdr:nvSpPr>
      <xdr:spPr>
        <a:xfrm>
          <a:off x="13877925" y="57150"/>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304800</xdr:colOff>
      <xdr:row>0</xdr:row>
      <xdr:rowOff>28575</xdr:rowOff>
    </xdr:from>
    <xdr:to>
      <xdr:col>7</xdr:col>
      <xdr:colOff>1030165</xdr:colOff>
      <xdr:row>2</xdr:row>
      <xdr:rowOff>171450</xdr:rowOff>
    </xdr:to>
    <xdr:pic>
      <xdr:nvPicPr>
        <xdr:cNvPr id="3" name="828 Imagen">
          <a:extLst>
            <a:ext uri="{FF2B5EF4-FFF2-40B4-BE49-F238E27FC236}">
              <a16:creationId xmlns:a16="http://schemas.microsoft.com/office/drawing/2014/main" id="{FCA5E9AD-F199-4825-B6B8-8F931B7FE9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91950" y="28575"/>
          <a:ext cx="72536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85725</xdr:colOff>
      <xdr:row>0</xdr:row>
      <xdr:rowOff>76200</xdr:rowOff>
    </xdr:from>
    <xdr:to>
      <xdr:col>10</xdr:col>
      <xdr:colOff>269297</xdr:colOff>
      <xdr:row>2</xdr:row>
      <xdr:rowOff>123825</xdr:rowOff>
    </xdr:to>
    <xdr:sp macro="" textlink="">
      <xdr:nvSpPr>
        <xdr:cNvPr id="2" name="Rectángulo redondeado 30">
          <a:hlinkClick xmlns:r="http://schemas.openxmlformats.org/officeDocument/2006/relationships" r:id="rId2"/>
          <a:extLst>
            <a:ext uri="{FF2B5EF4-FFF2-40B4-BE49-F238E27FC236}">
              <a16:creationId xmlns:a16="http://schemas.microsoft.com/office/drawing/2014/main" id="{92B6DD12-C52F-4AFF-9B37-913C11EB103E}"/>
            </a:ext>
          </a:extLst>
        </xdr:cNvPr>
        <xdr:cNvSpPr/>
      </xdr:nvSpPr>
      <xdr:spPr>
        <a:xfrm>
          <a:off x="14135100" y="76200"/>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2917A9DD-63E3-45A6-9AF0-645EB6193B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92125" y="76200"/>
          <a:ext cx="6858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85725</xdr:colOff>
      <xdr:row>0</xdr:row>
      <xdr:rowOff>85725</xdr:rowOff>
    </xdr:from>
    <xdr:to>
      <xdr:col>10</xdr:col>
      <xdr:colOff>269297</xdr:colOff>
      <xdr:row>2</xdr:row>
      <xdr:rowOff>133350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C23C67E3-5676-47D8-97B9-7D4D23115682}"/>
            </a:ext>
          </a:extLst>
        </xdr:cNvPr>
        <xdr:cNvSpPr/>
      </xdr:nvSpPr>
      <xdr:spPr>
        <a:xfrm>
          <a:off x="14373225" y="85725"/>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AD76A0D8-B33F-40D7-A284-0837651D71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3485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114300</xdr:colOff>
      <xdr:row>0</xdr:row>
      <xdr:rowOff>76200</xdr:rowOff>
    </xdr:from>
    <xdr:to>
      <xdr:col>10</xdr:col>
      <xdr:colOff>297872</xdr:colOff>
      <xdr:row>2</xdr:row>
      <xdr:rowOff>123825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D06F9559-0261-4556-9784-B771412B5579}"/>
            </a:ext>
          </a:extLst>
        </xdr:cNvPr>
        <xdr:cNvSpPr/>
      </xdr:nvSpPr>
      <xdr:spPr>
        <a:xfrm>
          <a:off x="13992225" y="76200"/>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C3595F32-FD71-4C42-9462-3E1CAFB127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6400" y="762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114300</xdr:colOff>
      <xdr:row>0</xdr:row>
      <xdr:rowOff>85725</xdr:rowOff>
    </xdr:from>
    <xdr:to>
      <xdr:col>10</xdr:col>
      <xdr:colOff>297872</xdr:colOff>
      <xdr:row>2</xdr:row>
      <xdr:rowOff>133350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206F179E-7A5D-45C0-B756-107C28038B39}"/>
            </a:ext>
          </a:extLst>
        </xdr:cNvPr>
        <xdr:cNvSpPr/>
      </xdr:nvSpPr>
      <xdr:spPr>
        <a:xfrm>
          <a:off x="14601825" y="85725"/>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276225</xdr:colOff>
      <xdr:row>0</xdr:row>
      <xdr:rowOff>28575</xdr:rowOff>
    </xdr:from>
    <xdr:to>
      <xdr:col>7</xdr:col>
      <xdr:colOff>1001590</xdr:colOff>
      <xdr:row>2</xdr:row>
      <xdr:rowOff>171450</xdr:rowOff>
    </xdr:to>
    <xdr:pic>
      <xdr:nvPicPr>
        <xdr:cNvPr id="3" name="828 Imagen">
          <a:extLst>
            <a:ext uri="{FF2B5EF4-FFF2-40B4-BE49-F238E27FC236}">
              <a16:creationId xmlns:a16="http://schemas.microsoft.com/office/drawing/2014/main" id="{5B49CEA1-4206-4C31-980F-D5E8842B28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58875" y="28575"/>
          <a:ext cx="72536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95250</xdr:colOff>
      <xdr:row>0</xdr:row>
      <xdr:rowOff>85725</xdr:rowOff>
    </xdr:from>
    <xdr:to>
      <xdr:col>10</xdr:col>
      <xdr:colOff>278822</xdr:colOff>
      <xdr:row>2</xdr:row>
      <xdr:rowOff>133350</xdr:rowOff>
    </xdr:to>
    <xdr:sp macro="" textlink="">
      <xdr:nvSpPr>
        <xdr:cNvPr id="2" name="Rectángulo redondeado 30">
          <a:hlinkClick xmlns:r="http://schemas.openxmlformats.org/officeDocument/2006/relationships" r:id="rId2"/>
          <a:extLst>
            <a:ext uri="{FF2B5EF4-FFF2-40B4-BE49-F238E27FC236}">
              <a16:creationId xmlns:a16="http://schemas.microsoft.com/office/drawing/2014/main" id="{B8AD69FB-7C61-4270-BE19-418CF719F047}"/>
            </a:ext>
          </a:extLst>
        </xdr:cNvPr>
        <xdr:cNvSpPr/>
      </xdr:nvSpPr>
      <xdr:spPr>
        <a:xfrm>
          <a:off x="14735175" y="85725"/>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323850</xdr:colOff>
      <xdr:row>0</xdr:row>
      <xdr:rowOff>0</xdr:rowOff>
    </xdr:from>
    <xdr:to>
      <xdr:col>7</xdr:col>
      <xdr:colOff>1049215</xdr:colOff>
      <xdr:row>2</xdr:row>
      <xdr:rowOff>142875</xdr:rowOff>
    </xdr:to>
    <xdr:pic>
      <xdr:nvPicPr>
        <xdr:cNvPr id="3" name="828 Imagen">
          <a:extLst>
            <a:ext uri="{FF2B5EF4-FFF2-40B4-BE49-F238E27FC236}">
              <a16:creationId xmlns:a16="http://schemas.microsoft.com/office/drawing/2014/main" id="{33A8CF3E-6664-461D-97CA-CF93230686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20950" y="0"/>
          <a:ext cx="72536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133350</xdr:colOff>
      <xdr:row>0</xdr:row>
      <xdr:rowOff>104775</xdr:rowOff>
    </xdr:from>
    <xdr:to>
      <xdr:col>10</xdr:col>
      <xdr:colOff>316922</xdr:colOff>
      <xdr:row>2</xdr:row>
      <xdr:rowOff>152400</xdr:rowOff>
    </xdr:to>
    <xdr:sp macro="" textlink="">
      <xdr:nvSpPr>
        <xdr:cNvPr id="2" name="Rectángulo redondeado 30">
          <a:hlinkClick xmlns:r="http://schemas.openxmlformats.org/officeDocument/2006/relationships" r:id="rId2"/>
          <a:extLst>
            <a:ext uri="{FF2B5EF4-FFF2-40B4-BE49-F238E27FC236}">
              <a16:creationId xmlns:a16="http://schemas.microsoft.com/office/drawing/2014/main" id="{B7FF9B7E-92FB-48DE-818A-7C03D5E5AFF7}"/>
            </a:ext>
          </a:extLst>
        </xdr:cNvPr>
        <xdr:cNvSpPr/>
      </xdr:nvSpPr>
      <xdr:spPr>
        <a:xfrm>
          <a:off x="15782925" y="104775"/>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266284</xdr:colOff>
      <xdr:row>0</xdr:row>
      <xdr:rowOff>59634</xdr:rowOff>
    </xdr:from>
    <xdr:to>
      <xdr:col>7</xdr:col>
      <xdr:colOff>952084</xdr:colOff>
      <xdr:row>3</xdr:row>
      <xdr:rowOff>4555</xdr:rowOff>
    </xdr:to>
    <xdr:pic>
      <xdr:nvPicPr>
        <xdr:cNvPr id="2" name="828 Imagen">
          <a:extLst>
            <a:ext uri="{FF2B5EF4-FFF2-40B4-BE49-F238E27FC236}">
              <a16:creationId xmlns:a16="http://schemas.microsoft.com/office/drawing/2014/main" id="{B2AD6114-2D99-4C4D-8C9A-3062B89484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44259" y="59634"/>
          <a:ext cx="685800" cy="516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95250</xdr:colOff>
      <xdr:row>0</xdr:row>
      <xdr:rowOff>123825</xdr:rowOff>
    </xdr:from>
    <xdr:to>
      <xdr:col>10</xdr:col>
      <xdr:colOff>278822</xdr:colOff>
      <xdr:row>2</xdr:row>
      <xdr:rowOff>171450</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4E5BB484-F48F-4BBB-974B-3AB4CE375FC5}"/>
            </a:ext>
          </a:extLst>
        </xdr:cNvPr>
        <xdr:cNvSpPr/>
      </xdr:nvSpPr>
      <xdr:spPr>
        <a:xfrm>
          <a:off x="15020925" y="123825"/>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52966479-5AC2-492F-886A-490F2E1885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760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85725</xdr:colOff>
      <xdr:row>0</xdr:row>
      <xdr:rowOff>104775</xdr:rowOff>
    </xdr:from>
    <xdr:to>
      <xdr:col>10</xdr:col>
      <xdr:colOff>269297</xdr:colOff>
      <xdr:row>2</xdr:row>
      <xdr:rowOff>152400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FAC25BDE-706A-4265-A169-C19C1486D892}"/>
            </a:ext>
          </a:extLst>
        </xdr:cNvPr>
        <xdr:cNvSpPr/>
      </xdr:nvSpPr>
      <xdr:spPr>
        <a:xfrm>
          <a:off x="12954000" y="104775"/>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7</xdr:col>
      <xdr:colOff>266700</xdr:colOff>
      <xdr:row>0</xdr:row>
      <xdr:rowOff>66675</xdr:rowOff>
    </xdr:from>
    <xdr:to>
      <xdr:col>7</xdr:col>
      <xdr:colOff>952500</xdr:colOff>
      <xdr:row>2</xdr:row>
      <xdr:rowOff>152400</xdr:rowOff>
    </xdr:to>
    <xdr:pic>
      <xdr:nvPicPr>
        <xdr:cNvPr id="5" name="828 Imagen">
          <a:extLst>
            <a:ext uri="{FF2B5EF4-FFF2-40B4-BE49-F238E27FC236}">
              <a16:creationId xmlns:a16="http://schemas.microsoft.com/office/drawing/2014/main" id="{15E69518-39CB-4689-B9F5-A08AB3EFEA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72825" y="66675"/>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142875</xdr:colOff>
      <xdr:row>0</xdr:row>
      <xdr:rowOff>123825</xdr:rowOff>
    </xdr:from>
    <xdr:to>
      <xdr:col>10</xdr:col>
      <xdr:colOff>326447</xdr:colOff>
      <xdr:row>2</xdr:row>
      <xdr:rowOff>171450</xdr:rowOff>
    </xdr:to>
    <xdr:sp macro="" textlink="">
      <xdr:nvSpPr>
        <xdr:cNvPr id="6" name="Rectángulo redondeado 30">
          <a:hlinkClick xmlns:r="http://schemas.openxmlformats.org/officeDocument/2006/relationships" r:id="rId2"/>
          <a:extLst>
            <a:ext uri="{FF2B5EF4-FFF2-40B4-BE49-F238E27FC236}">
              <a16:creationId xmlns:a16="http://schemas.microsoft.com/office/drawing/2014/main" id="{B040759F-F92D-4FB9-9D79-1DE6A1F21F0C}"/>
            </a:ext>
          </a:extLst>
        </xdr:cNvPr>
        <xdr:cNvSpPr/>
      </xdr:nvSpPr>
      <xdr:spPr>
        <a:xfrm>
          <a:off x="12477750" y="123825"/>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74DAACC1-6CDC-4383-AAE5-51EE1A3335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64025" y="76200"/>
          <a:ext cx="6858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57150</xdr:colOff>
      <xdr:row>0</xdr:row>
      <xdr:rowOff>123825</xdr:rowOff>
    </xdr:from>
    <xdr:to>
      <xdr:col>10</xdr:col>
      <xdr:colOff>240722</xdr:colOff>
      <xdr:row>2</xdr:row>
      <xdr:rowOff>171450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02649EBC-5032-4891-8763-EB418D827059}"/>
            </a:ext>
          </a:extLst>
        </xdr:cNvPr>
        <xdr:cNvSpPr/>
      </xdr:nvSpPr>
      <xdr:spPr>
        <a:xfrm>
          <a:off x="15049500" y="123825"/>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7</xdr:col>
      <xdr:colOff>323850</xdr:colOff>
      <xdr:row>0</xdr:row>
      <xdr:rowOff>66675</xdr:rowOff>
    </xdr:from>
    <xdr:to>
      <xdr:col>7</xdr:col>
      <xdr:colOff>1009650</xdr:colOff>
      <xdr:row>2</xdr:row>
      <xdr:rowOff>152400</xdr:rowOff>
    </xdr:to>
    <xdr:pic>
      <xdr:nvPicPr>
        <xdr:cNvPr id="2" name="828 Imagen">
          <a:extLst>
            <a:ext uri="{FF2B5EF4-FFF2-40B4-BE49-F238E27FC236}">
              <a16:creationId xmlns:a16="http://schemas.microsoft.com/office/drawing/2014/main" id="{94533018-3098-4CF6-83DF-61EDB1F847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91925" y="66675"/>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95250</xdr:colOff>
      <xdr:row>0</xdr:row>
      <xdr:rowOff>133350</xdr:rowOff>
    </xdr:from>
    <xdr:to>
      <xdr:col>10</xdr:col>
      <xdr:colOff>278822</xdr:colOff>
      <xdr:row>2</xdr:row>
      <xdr:rowOff>180975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B9F4F35F-079B-485A-80B7-8E50F0385D91}"/>
            </a:ext>
          </a:extLst>
        </xdr:cNvPr>
        <xdr:cNvSpPr/>
      </xdr:nvSpPr>
      <xdr:spPr>
        <a:xfrm>
          <a:off x="13858875" y="133350"/>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5FA61372-91ED-4F9D-B659-B378333932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762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133350</xdr:colOff>
      <xdr:row>0</xdr:row>
      <xdr:rowOff>114300</xdr:rowOff>
    </xdr:from>
    <xdr:to>
      <xdr:col>10</xdr:col>
      <xdr:colOff>316922</xdr:colOff>
      <xdr:row>2</xdr:row>
      <xdr:rowOff>161925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A956757A-32F3-4B60-B4C2-84206D357BF1}"/>
            </a:ext>
          </a:extLst>
        </xdr:cNvPr>
        <xdr:cNvSpPr/>
      </xdr:nvSpPr>
      <xdr:spPr>
        <a:xfrm>
          <a:off x="14573250" y="114300"/>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8</xdr:col>
      <xdr:colOff>85725</xdr:colOff>
      <xdr:row>0</xdr:row>
      <xdr:rowOff>95250</xdr:rowOff>
    </xdr:from>
    <xdr:to>
      <xdr:col>10</xdr:col>
      <xdr:colOff>269297</xdr:colOff>
      <xdr:row>2</xdr:row>
      <xdr:rowOff>142875</xdr:rowOff>
    </xdr:to>
    <xdr:sp macro="" textlink="">
      <xdr:nvSpPr>
        <xdr:cNvPr id="3" name="Rectángulo redondeado 30">
          <a:hlinkClick xmlns:r="http://schemas.openxmlformats.org/officeDocument/2006/relationships" r:id="rId1"/>
          <a:extLst>
            <a:ext uri="{FF2B5EF4-FFF2-40B4-BE49-F238E27FC236}">
              <a16:creationId xmlns:a16="http://schemas.microsoft.com/office/drawing/2014/main" id="{42D92403-7DA7-4CC6-B094-F5D91472FB88}"/>
            </a:ext>
          </a:extLst>
        </xdr:cNvPr>
        <xdr:cNvSpPr/>
      </xdr:nvSpPr>
      <xdr:spPr>
        <a:xfrm>
          <a:off x="14639925" y="95250"/>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twoCellAnchor>
    <xdr:from>
      <xdr:col>7</xdr:col>
      <xdr:colOff>304800</xdr:colOff>
      <xdr:row>0</xdr:row>
      <xdr:rowOff>85725</xdr:rowOff>
    </xdr:from>
    <xdr:to>
      <xdr:col>7</xdr:col>
      <xdr:colOff>990600</xdr:colOff>
      <xdr:row>2</xdr:row>
      <xdr:rowOff>171450</xdr:rowOff>
    </xdr:to>
    <xdr:pic>
      <xdr:nvPicPr>
        <xdr:cNvPr id="4" name="828 Imagen">
          <a:extLst>
            <a:ext uri="{FF2B5EF4-FFF2-40B4-BE49-F238E27FC236}">
              <a16:creationId xmlns:a16="http://schemas.microsoft.com/office/drawing/2014/main" id="{AFD21177-4B8F-4A3E-98E6-02E5ACFA6C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85725"/>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257174</xdr:colOff>
      <xdr:row>0</xdr:row>
      <xdr:rowOff>76200</xdr:rowOff>
    </xdr:from>
    <xdr:to>
      <xdr:col>7</xdr:col>
      <xdr:colOff>982539</xdr:colOff>
      <xdr:row>3</xdr:row>
      <xdr:rowOff>0</xdr:rowOff>
    </xdr:to>
    <xdr:pic>
      <xdr:nvPicPr>
        <xdr:cNvPr id="3" name="828 Imagen">
          <a:extLst>
            <a:ext uri="{FF2B5EF4-FFF2-40B4-BE49-F238E27FC236}">
              <a16:creationId xmlns:a16="http://schemas.microsoft.com/office/drawing/2014/main" id="{92EE387B-1604-4AF8-9100-48009FD738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92174" y="76200"/>
          <a:ext cx="72536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95250</xdr:colOff>
      <xdr:row>0</xdr:row>
      <xdr:rowOff>85725</xdr:rowOff>
    </xdr:from>
    <xdr:to>
      <xdr:col>10</xdr:col>
      <xdr:colOff>278822</xdr:colOff>
      <xdr:row>2</xdr:row>
      <xdr:rowOff>104775</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C35C22C0-83F8-458E-B0B4-15B4B7EF593C}"/>
            </a:ext>
          </a:extLst>
        </xdr:cNvPr>
        <xdr:cNvSpPr/>
      </xdr:nvSpPr>
      <xdr:spPr>
        <a:xfrm>
          <a:off x="14401800" y="85725"/>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7</xdr:col>
      <xdr:colOff>295275</xdr:colOff>
      <xdr:row>0</xdr:row>
      <xdr:rowOff>0</xdr:rowOff>
    </xdr:from>
    <xdr:to>
      <xdr:col>7</xdr:col>
      <xdr:colOff>1020640</xdr:colOff>
      <xdr:row>2</xdr:row>
      <xdr:rowOff>142875</xdr:rowOff>
    </xdr:to>
    <xdr:pic>
      <xdr:nvPicPr>
        <xdr:cNvPr id="3" name="828 Imagen">
          <a:extLst>
            <a:ext uri="{FF2B5EF4-FFF2-40B4-BE49-F238E27FC236}">
              <a16:creationId xmlns:a16="http://schemas.microsoft.com/office/drawing/2014/main" id="{A8380A1A-74EB-4762-A968-4F658D895D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73225" y="0"/>
          <a:ext cx="72536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123825</xdr:colOff>
      <xdr:row>0</xdr:row>
      <xdr:rowOff>85725</xdr:rowOff>
    </xdr:from>
    <xdr:to>
      <xdr:col>10</xdr:col>
      <xdr:colOff>307397</xdr:colOff>
      <xdr:row>2</xdr:row>
      <xdr:rowOff>133350</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EC399CFE-3B14-4F80-B9B4-B99E2C7F41ED}"/>
            </a:ext>
          </a:extLst>
        </xdr:cNvPr>
        <xdr:cNvSpPr/>
      </xdr:nvSpPr>
      <xdr:spPr>
        <a:xfrm>
          <a:off x="14287500" y="85725"/>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3BF222EE-BA99-4978-9891-168139B54B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92125" y="762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123825</xdr:colOff>
      <xdr:row>0</xdr:row>
      <xdr:rowOff>76200</xdr:rowOff>
    </xdr:from>
    <xdr:to>
      <xdr:col>10</xdr:col>
      <xdr:colOff>59747</xdr:colOff>
      <xdr:row>2</xdr:row>
      <xdr:rowOff>123825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A75C5712-91BA-4728-9B7C-29D0EB4F6E6B}"/>
            </a:ext>
          </a:extLst>
        </xdr:cNvPr>
        <xdr:cNvSpPr/>
      </xdr:nvSpPr>
      <xdr:spPr>
        <a:xfrm>
          <a:off x="14411325" y="76200"/>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238125</xdr:colOff>
      <xdr:row>0</xdr:row>
      <xdr:rowOff>0</xdr:rowOff>
    </xdr:from>
    <xdr:to>
      <xdr:col>7</xdr:col>
      <xdr:colOff>963490</xdr:colOff>
      <xdr:row>2</xdr:row>
      <xdr:rowOff>142875</xdr:rowOff>
    </xdr:to>
    <xdr:pic>
      <xdr:nvPicPr>
        <xdr:cNvPr id="5" name="828 Imagen">
          <a:extLst>
            <a:ext uri="{FF2B5EF4-FFF2-40B4-BE49-F238E27FC236}">
              <a16:creationId xmlns:a16="http://schemas.microsoft.com/office/drawing/2014/main" id="{11C0A62B-601F-440D-ACF0-D23D6A7EBC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8275" y="0"/>
          <a:ext cx="72536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57150</xdr:colOff>
      <xdr:row>0</xdr:row>
      <xdr:rowOff>95250</xdr:rowOff>
    </xdr:from>
    <xdr:to>
      <xdr:col>10</xdr:col>
      <xdr:colOff>240722</xdr:colOff>
      <xdr:row>2</xdr:row>
      <xdr:rowOff>142875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7DC72CDE-8D12-407D-B0EB-CA736F7AFC50}"/>
            </a:ext>
          </a:extLst>
        </xdr:cNvPr>
        <xdr:cNvSpPr/>
      </xdr:nvSpPr>
      <xdr:spPr>
        <a:xfrm>
          <a:off x="13982700" y="95250"/>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390525</xdr:colOff>
      <xdr:row>0</xdr:row>
      <xdr:rowOff>47625</xdr:rowOff>
    </xdr:from>
    <xdr:to>
      <xdr:col>7</xdr:col>
      <xdr:colOff>1076325</xdr:colOff>
      <xdr:row>2</xdr:row>
      <xdr:rowOff>133350</xdr:rowOff>
    </xdr:to>
    <xdr:pic>
      <xdr:nvPicPr>
        <xdr:cNvPr id="2" name="828 Imagen">
          <a:extLst>
            <a:ext uri="{FF2B5EF4-FFF2-40B4-BE49-F238E27FC236}">
              <a16:creationId xmlns:a16="http://schemas.microsoft.com/office/drawing/2014/main" id="{22BF9945-1AD0-4B77-BC80-783C11F117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87475" y="47625"/>
          <a:ext cx="6858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85725</xdr:colOff>
      <xdr:row>0</xdr:row>
      <xdr:rowOff>66675</xdr:rowOff>
    </xdr:from>
    <xdr:to>
      <xdr:col>10</xdr:col>
      <xdr:colOff>269297</xdr:colOff>
      <xdr:row>2</xdr:row>
      <xdr:rowOff>114300</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41C9B333-CEF2-40BF-8C23-16B8E6660034}"/>
            </a:ext>
          </a:extLst>
        </xdr:cNvPr>
        <xdr:cNvSpPr/>
      </xdr:nvSpPr>
      <xdr:spPr>
        <a:xfrm>
          <a:off x="14487525" y="66675"/>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F3AB5F7E-AECD-4BEF-9B51-0A8739B05B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9225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85725</xdr:colOff>
      <xdr:row>0</xdr:row>
      <xdr:rowOff>104775</xdr:rowOff>
    </xdr:from>
    <xdr:to>
      <xdr:col>10</xdr:col>
      <xdr:colOff>269297</xdr:colOff>
      <xdr:row>2</xdr:row>
      <xdr:rowOff>152400</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0E926776-F654-41A0-A69F-AA6003E340B7}"/>
            </a:ext>
          </a:extLst>
        </xdr:cNvPr>
        <xdr:cNvSpPr/>
      </xdr:nvSpPr>
      <xdr:spPr>
        <a:xfrm>
          <a:off x="14687550" y="104775"/>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333375</xdr:colOff>
      <xdr:row>0</xdr:row>
      <xdr:rowOff>76200</xdr:rowOff>
    </xdr:from>
    <xdr:to>
      <xdr:col>7</xdr:col>
      <xdr:colOff>1019175</xdr:colOff>
      <xdr:row>2</xdr:row>
      <xdr:rowOff>161925</xdr:rowOff>
    </xdr:to>
    <xdr:pic>
      <xdr:nvPicPr>
        <xdr:cNvPr id="2" name="828 Imagen">
          <a:extLst>
            <a:ext uri="{FF2B5EF4-FFF2-40B4-BE49-F238E27FC236}">
              <a16:creationId xmlns:a16="http://schemas.microsoft.com/office/drawing/2014/main" id="{A64B586A-0F05-4434-993F-BA75DE53B9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3955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66675</xdr:colOff>
      <xdr:row>0</xdr:row>
      <xdr:rowOff>114300</xdr:rowOff>
    </xdr:from>
    <xdr:to>
      <xdr:col>10</xdr:col>
      <xdr:colOff>250247</xdr:colOff>
      <xdr:row>2</xdr:row>
      <xdr:rowOff>161925</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B462DC1F-DA86-479D-8400-548D009A45B6}"/>
            </a:ext>
          </a:extLst>
        </xdr:cNvPr>
        <xdr:cNvSpPr/>
      </xdr:nvSpPr>
      <xdr:spPr>
        <a:xfrm>
          <a:off x="13582650" y="114300"/>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266700</xdr:colOff>
      <xdr:row>0</xdr:row>
      <xdr:rowOff>57150</xdr:rowOff>
    </xdr:from>
    <xdr:to>
      <xdr:col>7</xdr:col>
      <xdr:colOff>992065</xdr:colOff>
      <xdr:row>3</xdr:row>
      <xdr:rowOff>9525</xdr:rowOff>
    </xdr:to>
    <xdr:pic>
      <xdr:nvPicPr>
        <xdr:cNvPr id="4" name="828 Imagen">
          <a:extLst>
            <a:ext uri="{FF2B5EF4-FFF2-40B4-BE49-F238E27FC236}">
              <a16:creationId xmlns:a16="http://schemas.microsoft.com/office/drawing/2014/main" id="{AB0A5B24-2F95-48BF-83D5-29380EFCFD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91950" y="57150"/>
          <a:ext cx="72536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76200</xdr:colOff>
      <xdr:row>0</xdr:row>
      <xdr:rowOff>85725</xdr:rowOff>
    </xdr:from>
    <xdr:to>
      <xdr:col>10</xdr:col>
      <xdr:colOff>259772</xdr:colOff>
      <xdr:row>2</xdr:row>
      <xdr:rowOff>133350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F2C9B099-D507-46E3-BE41-B9FF2D819BAF}"/>
            </a:ext>
          </a:extLst>
        </xdr:cNvPr>
        <xdr:cNvSpPr/>
      </xdr:nvSpPr>
      <xdr:spPr>
        <a:xfrm>
          <a:off x="13325475" y="85725"/>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247650</xdr:colOff>
      <xdr:row>0</xdr:row>
      <xdr:rowOff>85725</xdr:rowOff>
    </xdr:from>
    <xdr:to>
      <xdr:col>7</xdr:col>
      <xdr:colOff>933450</xdr:colOff>
      <xdr:row>2</xdr:row>
      <xdr:rowOff>171450</xdr:rowOff>
    </xdr:to>
    <xdr:pic>
      <xdr:nvPicPr>
        <xdr:cNvPr id="3" name="828 Imagen">
          <a:extLst>
            <a:ext uri="{FF2B5EF4-FFF2-40B4-BE49-F238E27FC236}">
              <a16:creationId xmlns:a16="http://schemas.microsoft.com/office/drawing/2014/main" id="{0B93A90E-99AF-4176-BB74-EB945C0BDC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54125" y="85725"/>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114300</xdr:colOff>
      <xdr:row>0</xdr:row>
      <xdr:rowOff>85725</xdr:rowOff>
    </xdr:from>
    <xdr:to>
      <xdr:col>10</xdr:col>
      <xdr:colOff>297872</xdr:colOff>
      <xdr:row>2</xdr:row>
      <xdr:rowOff>133350</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9C44B4E7-1182-4800-9B1B-22658D86D4FD}"/>
            </a:ext>
          </a:extLst>
        </xdr:cNvPr>
        <xdr:cNvSpPr/>
      </xdr:nvSpPr>
      <xdr:spPr>
        <a:xfrm>
          <a:off x="14173200" y="85725"/>
          <a:ext cx="1707572" cy="428625"/>
        </a:xfrm>
        <a:prstGeom prst="roundRect">
          <a:avLst>
            <a:gd name="adj" fmla="val 50000"/>
          </a:avLst>
        </a:prstGeom>
        <a:solidFill>
          <a:schemeClr val="tx1">
            <a:lumMod val="95000"/>
            <a:lumOff val="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s-CO" sz="1400" b="1">
              <a:solidFill>
                <a:schemeClr val="bg1"/>
              </a:solidFill>
            </a:rPr>
            <a:t>CONTENIDO</a:t>
          </a:r>
          <a:endParaRPr lang="es-CO" sz="1600" b="1">
            <a:solidFill>
              <a:schemeClr val="bg1"/>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D8D60-A241-4619-91DC-3CB624514747}">
  <dimension ref="A1:Q30"/>
  <sheetViews>
    <sheetView tabSelected="1" zoomScaleNormal="100" zoomScaleSheetLayoutView="115" workbookViewId="0">
      <selection sqref="A1:O1"/>
    </sheetView>
  </sheetViews>
  <sheetFormatPr baseColWidth="10" defaultRowHeight="15" x14ac:dyDescent="0.25"/>
  <cols>
    <col min="1" max="16384" width="11.42578125" style="453"/>
  </cols>
  <sheetData>
    <row r="1" spans="1:17" ht="74.25" customHeight="1" x14ac:dyDescent="0.25">
      <c r="A1" s="454" t="s">
        <v>1036</v>
      </c>
      <c r="B1" s="454"/>
      <c r="C1" s="454"/>
      <c r="D1" s="454"/>
      <c r="E1" s="454"/>
      <c r="F1" s="454"/>
      <c r="G1" s="454"/>
      <c r="H1" s="454"/>
      <c r="I1" s="454"/>
      <c r="J1" s="454"/>
      <c r="K1" s="454"/>
      <c r="L1" s="454"/>
      <c r="M1" s="454"/>
      <c r="N1" s="454"/>
      <c r="O1" s="454"/>
      <c r="P1"/>
      <c r="Q1"/>
    </row>
    <row r="2" spans="1:17" ht="67.5" customHeight="1" x14ac:dyDescent="0.25">
      <c r="A2" s="412"/>
      <c r="B2" s="412"/>
      <c r="C2" s="412"/>
      <c r="D2" s="412"/>
      <c r="E2" s="412"/>
      <c r="F2" s="412"/>
      <c r="G2" s="412"/>
      <c r="H2" s="412"/>
      <c r="I2" s="412"/>
      <c r="J2" s="412"/>
      <c r="K2" s="412"/>
      <c r="L2" s="412"/>
      <c r="M2" s="412"/>
      <c r="N2" s="412"/>
      <c r="O2" s="412"/>
      <c r="P2"/>
      <c r="Q2"/>
    </row>
    <row r="3" spans="1:17" x14ac:dyDescent="0.25">
      <c r="A3" s="413"/>
      <c r="B3" s="413"/>
      <c r="C3" s="413"/>
      <c r="D3" s="413"/>
      <c r="E3" s="413"/>
      <c r="F3" s="413"/>
      <c r="G3" s="413"/>
      <c r="H3" s="413"/>
      <c r="I3" s="413"/>
      <c r="J3" s="413"/>
      <c r="K3" s="413"/>
      <c r="L3" s="413"/>
      <c r="M3" s="413"/>
      <c r="N3" s="413"/>
      <c r="O3" s="413"/>
      <c r="P3"/>
      <c r="Q3"/>
    </row>
    <row r="4" spans="1:17" ht="9.75" customHeight="1" x14ac:dyDescent="0.25">
      <c r="A4" s="413"/>
      <c r="B4" s="413"/>
      <c r="C4" s="413"/>
      <c r="D4" s="413"/>
      <c r="E4" s="413"/>
      <c r="F4" s="413"/>
      <c r="G4" s="413"/>
      <c r="H4" s="413"/>
      <c r="I4" s="413"/>
      <c r="J4" s="413"/>
      <c r="K4" s="413"/>
      <c r="L4" s="413"/>
      <c r="M4" s="413"/>
      <c r="N4" s="413"/>
      <c r="O4" s="413"/>
      <c r="P4"/>
      <c r="Q4"/>
    </row>
    <row r="5" spans="1:17" x14ac:dyDescent="0.25">
      <c r="A5" s="413"/>
      <c r="B5" s="413"/>
      <c r="C5" s="413"/>
      <c r="D5" s="413"/>
      <c r="E5" s="413"/>
      <c r="F5" s="413"/>
      <c r="G5" s="413"/>
      <c r="H5" s="413"/>
      <c r="I5" s="413"/>
      <c r="J5" s="413"/>
      <c r="K5" s="413"/>
      <c r="L5" s="413"/>
      <c r="M5" s="413"/>
      <c r="N5" s="413"/>
      <c r="O5" s="413"/>
      <c r="P5"/>
      <c r="Q5"/>
    </row>
    <row r="6" spans="1:17" x14ac:dyDescent="0.25">
      <c r="A6" s="413"/>
      <c r="B6" s="413"/>
      <c r="C6" s="413"/>
      <c r="D6" s="413"/>
      <c r="E6" s="413"/>
      <c r="F6" s="413"/>
      <c r="G6" s="413"/>
      <c r="H6" s="413"/>
      <c r="I6" s="413"/>
      <c r="J6" s="413"/>
      <c r="K6" s="413"/>
      <c r="L6" s="413"/>
      <c r="M6" s="413"/>
      <c r="N6" s="413"/>
      <c r="O6" s="413"/>
      <c r="P6"/>
      <c r="Q6"/>
    </row>
    <row r="7" spans="1:17" x14ac:dyDescent="0.25">
      <c r="A7" s="413"/>
      <c r="B7" s="413"/>
      <c r="C7" s="413"/>
      <c r="D7" s="413"/>
      <c r="E7" s="413"/>
      <c r="F7" s="413"/>
      <c r="G7" s="413"/>
      <c r="H7" s="413"/>
      <c r="I7" s="413"/>
      <c r="J7" s="413"/>
      <c r="K7" s="413"/>
      <c r="L7" s="413"/>
      <c r="M7" s="413"/>
      <c r="N7" s="413"/>
      <c r="O7" s="413"/>
      <c r="P7"/>
      <c r="Q7"/>
    </row>
    <row r="8" spans="1:17" x14ac:dyDescent="0.25">
      <c r="A8" s="413"/>
      <c r="B8" s="413"/>
      <c r="C8" s="413"/>
      <c r="D8" s="413"/>
      <c r="E8" s="413"/>
      <c r="F8" s="413"/>
      <c r="G8" s="413"/>
      <c r="H8" s="413"/>
      <c r="I8" s="413"/>
      <c r="J8" s="413"/>
      <c r="K8" s="413"/>
      <c r="L8" s="413"/>
      <c r="M8" s="413"/>
      <c r="N8" s="413"/>
      <c r="O8" s="413"/>
      <c r="P8"/>
      <c r="Q8"/>
    </row>
    <row r="9" spans="1:17" x14ac:dyDescent="0.25">
      <c r="A9" s="413"/>
      <c r="B9" s="413"/>
      <c r="C9" s="413"/>
      <c r="D9" s="413"/>
      <c r="E9" s="413"/>
      <c r="F9" s="413"/>
      <c r="G9" s="413"/>
      <c r="H9" s="413"/>
      <c r="I9" s="413"/>
      <c r="J9" s="413"/>
      <c r="K9" s="413"/>
      <c r="L9" s="413"/>
      <c r="M9" s="413"/>
      <c r="N9" s="413"/>
      <c r="O9" s="413"/>
      <c r="P9"/>
      <c r="Q9"/>
    </row>
    <row r="10" spans="1:17" x14ac:dyDescent="0.25">
      <c r="A10" s="413"/>
      <c r="B10" s="413"/>
      <c r="C10" s="413"/>
      <c r="D10" s="413"/>
      <c r="E10" s="413"/>
      <c r="F10" s="413"/>
      <c r="G10" s="413"/>
      <c r="H10" s="413"/>
      <c r="I10" s="413"/>
      <c r="J10" s="413"/>
      <c r="K10" s="413"/>
      <c r="L10" s="413"/>
      <c r="M10" s="413"/>
      <c r="N10" s="413"/>
      <c r="O10" s="413"/>
      <c r="P10"/>
      <c r="Q10"/>
    </row>
    <row r="11" spans="1:17" x14ac:dyDescent="0.25">
      <c r="A11" s="413"/>
      <c r="B11" s="413"/>
      <c r="C11" s="413"/>
      <c r="D11" s="413"/>
      <c r="E11" s="413"/>
      <c r="F11" s="413"/>
      <c r="G11" s="413"/>
      <c r="H11" s="413"/>
      <c r="I11" s="413"/>
      <c r="J11" s="413"/>
      <c r="K11" s="413"/>
      <c r="L11" s="413"/>
      <c r="M11" s="413"/>
      <c r="N11" s="413"/>
      <c r="O11" s="413"/>
      <c r="P11"/>
      <c r="Q11"/>
    </row>
    <row r="12" spans="1:17" x14ac:dyDescent="0.25">
      <c r="A12" s="413"/>
      <c r="B12" s="413"/>
      <c r="C12" s="413"/>
      <c r="D12" s="413"/>
      <c r="E12" s="413"/>
      <c r="F12" s="413"/>
      <c r="G12" s="413"/>
      <c r="H12" s="413"/>
      <c r="I12" s="413"/>
      <c r="J12" s="413"/>
      <c r="K12" s="413"/>
      <c r="L12" s="413"/>
      <c r="M12" s="413"/>
      <c r="N12" s="413"/>
      <c r="O12" s="413"/>
      <c r="P12"/>
      <c r="Q12"/>
    </row>
    <row r="13" spans="1:17" x14ac:dyDescent="0.25">
      <c r="A13" s="413"/>
      <c r="B13" s="413"/>
      <c r="C13" s="413"/>
      <c r="D13" s="413"/>
      <c r="E13" s="413"/>
      <c r="F13" s="413"/>
      <c r="G13" s="413"/>
      <c r="H13" s="413"/>
      <c r="I13" s="413"/>
      <c r="J13" s="413"/>
      <c r="K13" s="413"/>
      <c r="L13" s="413"/>
      <c r="M13" s="413"/>
      <c r="N13" s="413"/>
      <c r="O13" s="413"/>
      <c r="P13"/>
      <c r="Q13"/>
    </row>
    <row r="14" spans="1:17" x14ac:dyDescent="0.25">
      <c r="A14" s="413"/>
      <c r="B14" s="413"/>
      <c r="C14" s="413"/>
      <c r="D14" s="413"/>
      <c r="E14" s="413"/>
      <c r="F14" s="413"/>
      <c r="G14" s="413"/>
      <c r="H14" s="413"/>
      <c r="I14" s="413"/>
      <c r="J14" s="413"/>
      <c r="K14" s="413"/>
      <c r="L14" s="413"/>
      <c r="M14" s="413"/>
      <c r="N14" s="413"/>
      <c r="O14" s="413"/>
      <c r="P14"/>
      <c r="Q14"/>
    </row>
    <row r="15" spans="1:17" ht="6" customHeight="1" x14ac:dyDescent="0.25">
      <c r="A15" s="413"/>
      <c r="B15" s="413"/>
      <c r="C15" s="413"/>
      <c r="D15" s="413"/>
      <c r="E15" s="413"/>
      <c r="F15" s="413"/>
      <c r="G15" s="413"/>
      <c r="H15" s="413"/>
      <c r="I15" s="413"/>
      <c r="J15" s="413"/>
      <c r="K15" s="413"/>
      <c r="L15" s="413"/>
      <c r="M15" s="413"/>
      <c r="N15" s="413"/>
      <c r="O15" s="413"/>
      <c r="P15"/>
      <c r="Q15"/>
    </row>
    <row r="16" spans="1:17" ht="4.5" customHeight="1" x14ac:dyDescent="0.25">
      <c r="A16" s="413"/>
      <c r="B16" s="413"/>
      <c r="C16" s="413"/>
      <c r="D16" s="413"/>
      <c r="E16" s="413"/>
      <c r="F16" s="413"/>
      <c r="G16" s="413"/>
      <c r="H16" s="413"/>
      <c r="I16" s="413"/>
      <c r="J16" s="413"/>
      <c r="K16" s="413"/>
      <c r="L16" s="413"/>
      <c r="M16" s="413"/>
      <c r="N16" s="413"/>
      <c r="O16" s="413"/>
      <c r="P16"/>
      <c r="Q16"/>
    </row>
    <row r="17" spans="1:17" x14ac:dyDescent="0.25">
      <c r="A17" s="413"/>
      <c r="B17" s="413"/>
      <c r="C17" s="413"/>
      <c r="D17" s="413"/>
      <c r="E17" s="413"/>
      <c r="F17" s="413"/>
      <c r="G17" s="413"/>
      <c r="H17" s="413"/>
      <c r="I17" s="413"/>
      <c r="J17" s="413"/>
      <c r="K17" s="413"/>
      <c r="L17" s="413"/>
      <c r="M17" s="413"/>
      <c r="N17" s="413"/>
      <c r="O17" s="413"/>
      <c r="P17"/>
      <c r="Q17"/>
    </row>
    <row r="18" spans="1:17" ht="4.5" customHeight="1" x14ac:dyDescent="0.25">
      <c r="A18" s="414"/>
      <c r="B18" s="414"/>
      <c r="C18" s="414"/>
      <c r="D18" s="414"/>
      <c r="E18" s="414"/>
      <c r="F18" s="414"/>
      <c r="G18" s="414"/>
      <c r="H18" s="414"/>
      <c r="I18" s="414"/>
      <c r="J18" s="414"/>
      <c r="K18" s="414"/>
      <c r="L18" s="414"/>
      <c r="M18" s="414"/>
      <c r="N18" s="414"/>
      <c r="O18" s="414"/>
      <c r="P18"/>
      <c r="Q18"/>
    </row>
    <row r="19" spans="1:17" x14ac:dyDescent="0.25">
      <c r="A19" s="414"/>
      <c r="B19" s="414"/>
      <c r="C19" s="414"/>
      <c r="D19" s="414"/>
      <c r="E19" s="414"/>
      <c r="F19" s="414"/>
      <c r="G19" s="414"/>
      <c r="H19" s="414"/>
      <c r="I19" s="414"/>
      <c r="J19" s="414"/>
      <c r="K19" s="414"/>
      <c r="L19" s="414"/>
      <c r="M19" s="414"/>
      <c r="N19" s="414"/>
      <c r="O19" s="414"/>
      <c r="P19"/>
      <c r="Q19"/>
    </row>
    <row r="20" spans="1:17" x14ac:dyDescent="0.25">
      <c r="A20" s="414"/>
      <c r="B20" s="414"/>
      <c r="C20" s="414"/>
      <c r="D20" s="414"/>
      <c r="E20" s="414"/>
      <c r="F20" s="414"/>
      <c r="G20" s="414"/>
      <c r="H20" s="414"/>
      <c r="I20" s="414"/>
      <c r="J20" s="414"/>
      <c r="K20" s="414"/>
      <c r="L20" s="414"/>
      <c r="M20" s="414"/>
      <c r="N20" s="414"/>
      <c r="O20" s="414"/>
      <c r="P20"/>
      <c r="Q20"/>
    </row>
    <row r="21" spans="1:17" x14ac:dyDescent="0.25">
      <c r="A21" s="414"/>
      <c r="B21" s="414"/>
      <c r="C21" s="414"/>
      <c r="D21" s="414"/>
      <c r="E21" s="414"/>
      <c r="F21" s="414"/>
      <c r="G21" s="414"/>
      <c r="H21" s="414"/>
      <c r="I21" s="414"/>
      <c r="J21" s="414"/>
      <c r="K21" s="414"/>
      <c r="L21" s="414"/>
      <c r="M21" s="414"/>
      <c r="N21" s="414"/>
      <c r="O21" s="414"/>
      <c r="P21"/>
      <c r="Q21"/>
    </row>
    <row r="22" spans="1:17" x14ac:dyDescent="0.25">
      <c r="A22" s="414"/>
      <c r="B22" s="414"/>
      <c r="C22" s="414"/>
      <c r="D22" s="414"/>
      <c r="E22" s="414"/>
      <c r="F22" s="414"/>
      <c r="G22" s="414"/>
      <c r="H22" s="414"/>
      <c r="I22" s="414"/>
      <c r="J22" s="414"/>
      <c r="K22" s="414"/>
      <c r="L22" s="414"/>
      <c r="M22" s="414"/>
      <c r="N22" s="414"/>
      <c r="O22" s="414"/>
      <c r="P22"/>
      <c r="Q22"/>
    </row>
    <row r="23" spans="1:17" x14ac:dyDescent="0.25">
      <c r="A23" s="414"/>
      <c r="B23" s="414"/>
      <c r="C23" s="414"/>
      <c r="D23" s="414"/>
      <c r="E23" s="414"/>
      <c r="F23" s="414"/>
      <c r="G23" s="414"/>
      <c r="H23" s="414"/>
      <c r="I23" s="414"/>
      <c r="J23" s="414"/>
      <c r="K23" s="414"/>
      <c r="L23" s="414"/>
      <c r="M23" s="414"/>
      <c r="N23" s="414"/>
      <c r="O23" s="414"/>
      <c r="P23"/>
      <c r="Q23"/>
    </row>
    <row r="24" spans="1:17" x14ac:dyDescent="0.25">
      <c r="A24" s="414"/>
      <c r="B24" s="414"/>
      <c r="C24" s="414"/>
      <c r="D24" s="414"/>
      <c r="E24" s="414"/>
      <c r="F24" s="414"/>
      <c r="G24" s="414"/>
      <c r="H24" s="414"/>
      <c r="I24" s="414"/>
      <c r="J24" s="414"/>
      <c r="K24" s="414"/>
      <c r="L24" s="414"/>
      <c r="M24" s="414"/>
      <c r="N24" s="414"/>
      <c r="O24" s="414"/>
      <c r="P24"/>
      <c r="Q24"/>
    </row>
    <row r="25" spans="1:17" x14ac:dyDescent="0.25">
      <c r="A25" s="415"/>
      <c r="B25" s="415"/>
      <c r="C25" s="415"/>
      <c r="D25" s="415"/>
      <c r="E25" s="415"/>
      <c r="F25" s="415"/>
      <c r="G25" s="415"/>
      <c r="H25" s="415"/>
      <c r="I25" s="415"/>
      <c r="J25" s="415"/>
      <c r="K25" s="415"/>
      <c r="L25" s="415"/>
      <c r="M25" s="415"/>
      <c r="N25" s="415"/>
      <c r="O25" s="415"/>
      <c r="P25"/>
      <c r="Q25"/>
    </row>
    <row r="26" spans="1:17" x14ac:dyDescent="0.25">
      <c r="A26" s="415"/>
      <c r="B26" s="415"/>
      <c r="C26" s="415"/>
      <c r="D26" s="415"/>
      <c r="E26" s="415"/>
      <c r="F26" s="415"/>
      <c r="G26" s="415"/>
      <c r="H26" s="415"/>
      <c r="I26" s="415"/>
      <c r="J26" s="415"/>
      <c r="K26" s="415"/>
      <c r="L26" s="415"/>
      <c r="M26" s="415"/>
      <c r="N26" s="415"/>
      <c r="O26" s="415"/>
      <c r="P26"/>
      <c r="Q26"/>
    </row>
    <row r="27" spans="1:17" x14ac:dyDescent="0.25">
      <c r="A27" s="415"/>
      <c r="B27" s="415"/>
      <c r="C27" s="415"/>
      <c r="D27" s="415"/>
      <c r="E27" s="415"/>
      <c r="F27" s="415"/>
      <c r="G27" s="415"/>
      <c r="H27" s="415"/>
      <c r="I27" s="415"/>
      <c r="J27" s="415"/>
      <c r="K27" s="415"/>
      <c r="L27" s="415"/>
      <c r="M27" s="415"/>
      <c r="N27" s="415"/>
      <c r="O27" s="415"/>
      <c r="P27"/>
      <c r="Q27"/>
    </row>
    <row r="28" spans="1:17" x14ac:dyDescent="0.25">
      <c r="A28" s="415"/>
      <c r="B28" s="415"/>
      <c r="C28" s="415"/>
      <c r="D28" s="415"/>
      <c r="E28" s="415"/>
      <c r="F28" s="415"/>
      <c r="G28" s="415"/>
      <c r="H28" s="415"/>
      <c r="I28" s="415"/>
      <c r="J28" s="415"/>
      <c r="K28" s="415"/>
      <c r="L28" s="415"/>
      <c r="M28" s="415"/>
      <c r="N28" s="415"/>
      <c r="O28" s="415"/>
      <c r="P28"/>
      <c r="Q28"/>
    </row>
    <row r="29" spans="1:17" x14ac:dyDescent="0.25">
      <c r="A29" s="415"/>
      <c r="B29" s="415"/>
      <c r="C29" s="415"/>
      <c r="D29" s="415"/>
      <c r="E29" s="415"/>
      <c r="F29" s="415"/>
      <c r="G29" s="415"/>
      <c r="H29" s="415"/>
      <c r="I29" s="415"/>
      <c r="J29" s="415"/>
      <c r="K29" s="415"/>
      <c r="L29" s="415"/>
      <c r="M29" s="415"/>
      <c r="N29" s="415"/>
      <c r="O29" s="415"/>
      <c r="P29"/>
      <c r="Q29"/>
    </row>
    <row r="30" spans="1:17" x14ac:dyDescent="0.25">
      <c r="A30" s="415"/>
      <c r="B30" s="415"/>
      <c r="C30" s="415"/>
      <c r="D30" s="415"/>
      <c r="E30" s="415"/>
      <c r="F30" s="415"/>
      <c r="G30" s="415"/>
      <c r="H30" s="415"/>
      <c r="I30" s="415"/>
      <c r="J30" s="415"/>
      <c r="K30" s="415"/>
      <c r="L30" s="415"/>
      <c r="M30" s="415"/>
      <c r="N30" s="415"/>
      <c r="O30" s="415"/>
      <c r="P30"/>
      <c r="Q30"/>
    </row>
  </sheetData>
  <mergeCells count="1">
    <mergeCell ref="A1:O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21CDB-B7C4-4F8E-BD6A-9ECDAE4D65B9}">
  <dimension ref="A1:I30"/>
  <sheetViews>
    <sheetView zoomScaleNormal="100" workbookViewId="0"/>
  </sheetViews>
  <sheetFormatPr baseColWidth="10" defaultRowHeight="15" x14ac:dyDescent="0.25"/>
  <cols>
    <col min="1" max="1" width="37.85546875" style="155" customWidth="1"/>
    <col min="2" max="2" width="60" style="155" customWidth="1"/>
    <col min="3" max="3" width="24" style="155" customWidth="1"/>
    <col min="4" max="5" width="15.5703125" style="156" customWidth="1"/>
    <col min="6" max="6" width="17.42578125" style="156" customWidth="1"/>
    <col min="7" max="7" width="18.7109375" style="156" customWidth="1"/>
    <col min="8" max="8" width="21.42578125" style="155" customWidth="1"/>
    <col min="9" max="9" width="11.42578125" style="255"/>
  </cols>
  <sheetData>
    <row r="1" spans="1:9" x14ac:dyDescent="0.25">
      <c r="A1" s="204" t="s">
        <v>0</v>
      </c>
      <c r="B1" s="489" t="s">
        <v>737</v>
      </c>
      <c r="C1" s="489"/>
      <c r="D1" s="489"/>
      <c r="E1" s="489"/>
      <c r="F1" s="489"/>
      <c r="G1" s="489"/>
      <c r="H1" s="498" t="s">
        <v>2</v>
      </c>
    </row>
    <row r="2" spans="1:9" x14ac:dyDescent="0.25">
      <c r="A2" s="198" t="s">
        <v>3</v>
      </c>
      <c r="B2" s="489"/>
      <c r="C2" s="489"/>
      <c r="D2" s="489"/>
      <c r="E2" s="489"/>
      <c r="F2" s="489"/>
      <c r="G2" s="489"/>
      <c r="H2" s="499"/>
    </row>
    <row r="3" spans="1:9" x14ac:dyDescent="0.25">
      <c r="A3" s="198" t="s">
        <v>4</v>
      </c>
      <c r="B3" s="489" t="s">
        <v>70</v>
      </c>
      <c r="C3" s="489"/>
      <c r="D3" s="489"/>
      <c r="E3" s="489"/>
      <c r="F3" s="489"/>
      <c r="G3" s="489"/>
      <c r="H3" s="499"/>
    </row>
    <row r="4" spans="1:9" x14ac:dyDescent="0.25">
      <c r="A4" s="198" t="s">
        <v>6</v>
      </c>
      <c r="B4" s="489"/>
      <c r="C4" s="489"/>
      <c r="D4" s="489"/>
      <c r="E4" s="489"/>
      <c r="F4" s="489"/>
      <c r="G4" s="489"/>
      <c r="H4" s="500"/>
    </row>
    <row r="5" spans="1:9" x14ac:dyDescent="0.25">
      <c r="A5" s="594" t="s">
        <v>815</v>
      </c>
      <c r="B5" s="594"/>
      <c r="C5" s="594"/>
      <c r="D5" s="594"/>
      <c r="E5" s="594"/>
      <c r="F5" s="594"/>
      <c r="G5" s="594"/>
      <c r="H5" s="594"/>
    </row>
    <row r="6" spans="1:9" x14ac:dyDescent="0.25">
      <c r="A6" s="493" t="s">
        <v>816</v>
      </c>
      <c r="B6" s="594"/>
      <c r="C6" s="594"/>
      <c r="D6" s="594"/>
      <c r="E6" s="594"/>
      <c r="F6" s="594"/>
      <c r="G6" s="594"/>
      <c r="H6" s="594"/>
    </row>
    <row r="7" spans="1:9" x14ac:dyDescent="0.25">
      <c r="A7" s="596" t="s">
        <v>817</v>
      </c>
      <c r="B7" s="596"/>
      <c r="C7" s="596"/>
      <c r="D7" s="596"/>
      <c r="E7" s="596"/>
      <c r="F7" s="596"/>
      <c r="G7" s="496" t="s">
        <v>61</v>
      </c>
      <c r="H7" s="497"/>
    </row>
    <row r="8" spans="1:9" ht="36.75" customHeight="1" x14ac:dyDescent="0.25">
      <c r="A8" s="486" t="s">
        <v>818</v>
      </c>
      <c r="B8" s="597"/>
      <c r="C8" s="597"/>
      <c r="D8" s="597"/>
      <c r="E8" s="471" t="s">
        <v>819</v>
      </c>
      <c r="F8" s="472"/>
      <c r="G8" s="472"/>
      <c r="H8" s="473"/>
    </row>
    <row r="9" spans="1:9" x14ac:dyDescent="0.25">
      <c r="A9" s="534" t="s">
        <v>820</v>
      </c>
      <c r="B9" s="535"/>
      <c r="C9" s="536"/>
      <c r="D9" s="588" t="s">
        <v>43</v>
      </c>
      <c r="E9" s="589"/>
      <c r="F9" s="589"/>
      <c r="G9" s="589"/>
      <c r="H9" s="590"/>
    </row>
    <row r="10" spans="1:9" x14ac:dyDescent="0.25">
      <c r="A10" s="647"/>
      <c r="B10" s="648"/>
      <c r="C10" s="649"/>
      <c r="D10" s="189" t="s">
        <v>9</v>
      </c>
      <c r="E10" s="189" t="s">
        <v>10</v>
      </c>
      <c r="F10" s="189" t="s">
        <v>11</v>
      </c>
      <c r="G10" s="189" t="s">
        <v>12</v>
      </c>
      <c r="H10" s="189" t="s">
        <v>13</v>
      </c>
    </row>
    <row r="11" spans="1:9" x14ac:dyDescent="0.25">
      <c r="A11" s="465"/>
      <c r="B11" s="466"/>
      <c r="C11" s="467"/>
      <c r="D11" s="189"/>
      <c r="E11" s="189"/>
      <c r="F11" s="189"/>
      <c r="G11" s="189"/>
      <c r="H11" s="339">
        <v>0.7</v>
      </c>
    </row>
    <row r="12" spans="1:9" ht="30.75" customHeight="1" x14ac:dyDescent="0.25">
      <c r="A12" s="471" t="s">
        <v>821</v>
      </c>
      <c r="B12" s="473"/>
      <c r="C12" s="646" t="s">
        <v>822</v>
      </c>
      <c r="D12" s="472"/>
      <c r="E12" s="473"/>
      <c r="F12" s="604" t="s">
        <v>823</v>
      </c>
      <c r="G12" s="605"/>
      <c r="H12" s="606"/>
    </row>
    <row r="13" spans="1:9" ht="25.5" x14ac:dyDescent="0.25">
      <c r="A13" s="189" t="s">
        <v>17</v>
      </c>
      <c r="B13" s="197" t="s">
        <v>18</v>
      </c>
      <c r="C13" s="189" t="s">
        <v>19</v>
      </c>
      <c r="D13" s="189" t="s">
        <v>20</v>
      </c>
      <c r="E13" s="189" t="s">
        <v>21</v>
      </c>
      <c r="F13" s="189" t="s">
        <v>22</v>
      </c>
      <c r="G13" s="189" t="s">
        <v>23</v>
      </c>
      <c r="H13" s="189" t="s">
        <v>24</v>
      </c>
    </row>
    <row r="14" spans="1:9" s="317" customFormat="1" x14ac:dyDescent="0.25">
      <c r="A14" s="650" t="s">
        <v>738</v>
      </c>
      <c r="B14" s="651"/>
      <c r="C14" s="651"/>
      <c r="D14" s="651"/>
      <c r="E14" s="651"/>
      <c r="F14" s="651"/>
      <c r="G14" s="651"/>
      <c r="H14" s="652"/>
      <c r="I14" s="340"/>
    </row>
    <row r="15" spans="1:9" s="317" customFormat="1" ht="102" x14ac:dyDescent="0.25">
      <c r="A15" s="341" t="s">
        <v>739</v>
      </c>
      <c r="B15" s="342" t="s">
        <v>824</v>
      </c>
      <c r="C15" s="328" t="s">
        <v>740</v>
      </c>
      <c r="D15" s="329">
        <v>44927</v>
      </c>
      <c r="E15" s="329">
        <v>44956</v>
      </c>
      <c r="F15" s="328">
        <v>1</v>
      </c>
      <c r="G15" s="437">
        <v>4254376.6628869567</v>
      </c>
      <c r="H15" s="326"/>
      <c r="I15" s="340"/>
    </row>
    <row r="16" spans="1:9" s="317" customFormat="1" ht="76.5" x14ac:dyDescent="0.25">
      <c r="A16" s="341" t="s">
        <v>741</v>
      </c>
      <c r="B16" s="342" t="s">
        <v>825</v>
      </c>
      <c r="C16" s="328" t="s">
        <v>740</v>
      </c>
      <c r="D16" s="329">
        <v>44936</v>
      </c>
      <c r="E16" s="329">
        <v>45046</v>
      </c>
      <c r="F16" s="328">
        <v>1</v>
      </c>
      <c r="G16" s="437">
        <v>9650316.6482086964</v>
      </c>
      <c r="H16" s="326"/>
      <c r="I16" s="340"/>
    </row>
    <row r="17" spans="1:9" s="317" customFormat="1" ht="102" x14ac:dyDescent="0.25">
      <c r="A17" s="341" t="s">
        <v>742</v>
      </c>
      <c r="B17" s="327" t="s">
        <v>826</v>
      </c>
      <c r="C17" s="328" t="s">
        <v>740</v>
      </c>
      <c r="D17" s="329">
        <v>44927</v>
      </c>
      <c r="E17" s="329">
        <v>45107</v>
      </c>
      <c r="F17" s="328">
        <v>1</v>
      </c>
      <c r="G17" s="437">
        <v>5342746.1365565211</v>
      </c>
      <c r="H17" s="343"/>
      <c r="I17" s="340"/>
    </row>
    <row r="18" spans="1:9" s="317" customFormat="1" ht="102" x14ac:dyDescent="0.25">
      <c r="A18" s="341" t="s">
        <v>743</v>
      </c>
      <c r="B18" s="327" t="s">
        <v>827</v>
      </c>
      <c r="C18" s="328" t="s">
        <v>740</v>
      </c>
      <c r="D18" s="329">
        <v>45107</v>
      </c>
      <c r="E18" s="329">
        <v>45137</v>
      </c>
      <c r="F18" s="328">
        <v>1</v>
      </c>
      <c r="G18" s="437">
        <v>17499997.635965217</v>
      </c>
      <c r="H18" s="343"/>
      <c r="I18" s="340"/>
    </row>
    <row r="19" spans="1:9" s="317" customFormat="1" ht="114.75" x14ac:dyDescent="0.25">
      <c r="A19" s="341" t="s">
        <v>744</v>
      </c>
      <c r="B19" s="327" t="s">
        <v>828</v>
      </c>
      <c r="C19" s="328" t="s">
        <v>740</v>
      </c>
      <c r="D19" s="329">
        <v>45107</v>
      </c>
      <c r="E19" s="329">
        <v>45137</v>
      </c>
      <c r="F19" s="328">
        <v>1</v>
      </c>
      <c r="G19" s="437">
        <v>3951193.6324173911</v>
      </c>
      <c r="H19" s="343"/>
      <c r="I19" s="340"/>
    </row>
    <row r="20" spans="1:9" s="317" customFormat="1" ht="102" x14ac:dyDescent="0.25">
      <c r="A20" s="341" t="s">
        <v>745</v>
      </c>
      <c r="B20" s="341" t="s">
        <v>829</v>
      </c>
      <c r="C20" s="328" t="s">
        <v>740</v>
      </c>
      <c r="D20" s="329">
        <v>45137</v>
      </c>
      <c r="E20" s="329">
        <v>45275</v>
      </c>
      <c r="F20" s="328">
        <v>1</v>
      </c>
      <c r="G20" s="437">
        <v>2747516.2384695653</v>
      </c>
      <c r="H20" s="326"/>
      <c r="I20" s="340"/>
    </row>
    <row r="21" spans="1:9" s="317" customFormat="1" x14ac:dyDescent="0.25">
      <c r="A21" s="650" t="s">
        <v>746</v>
      </c>
      <c r="B21" s="651"/>
      <c r="C21" s="651"/>
      <c r="D21" s="651"/>
      <c r="E21" s="651"/>
      <c r="F21" s="651"/>
      <c r="G21" s="651"/>
      <c r="H21" s="652"/>
      <c r="I21" s="340"/>
    </row>
    <row r="22" spans="1:9" s="317" customFormat="1" ht="89.25" x14ac:dyDescent="0.25">
      <c r="A22" s="344" t="s">
        <v>747</v>
      </c>
      <c r="B22" s="341" t="s">
        <v>830</v>
      </c>
      <c r="C22" s="345" t="s">
        <v>748</v>
      </c>
      <c r="D22" s="346">
        <v>44927</v>
      </c>
      <c r="E22" s="346">
        <v>45015</v>
      </c>
      <c r="F22" s="345">
        <v>1</v>
      </c>
      <c r="G22" s="347">
        <v>32002194.386295654</v>
      </c>
      <c r="H22" s="345"/>
      <c r="I22" s="340"/>
    </row>
    <row r="23" spans="1:9" s="317" customFormat="1" ht="89.25" x14ac:dyDescent="0.25">
      <c r="A23" s="348" t="s">
        <v>749</v>
      </c>
      <c r="B23" s="327" t="s">
        <v>831</v>
      </c>
      <c r="C23" s="328" t="s">
        <v>748</v>
      </c>
      <c r="D23" s="329">
        <v>45017</v>
      </c>
      <c r="E23" s="329">
        <v>45260</v>
      </c>
      <c r="F23" s="328">
        <v>1</v>
      </c>
      <c r="G23" s="349">
        <v>32002194.386295654</v>
      </c>
      <c r="H23" s="328"/>
      <c r="I23" s="340"/>
    </row>
    <row r="24" spans="1:9" s="317" customFormat="1" ht="89.25" x14ac:dyDescent="0.25">
      <c r="A24" s="327" t="s">
        <v>750</v>
      </c>
      <c r="B24" s="327" t="s">
        <v>832</v>
      </c>
      <c r="C24" s="328" t="s">
        <v>748</v>
      </c>
      <c r="D24" s="329">
        <v>45261</v>
      </c>
      <c r="E24" s="329">
        <v>45275</v>
      </c>
      <c r="F24" s="328">
        <v>1</v>
      </c>
      <c r="G24" s="349">
        <v>7398128.5173217393</v>
      </c>
      <c r="H24" s="343"/>
      <c r="I24" s="340"/>
    </row>
    <row r="25" spans="1:9" s="317" customFormat="1" x14ac:dyDescent="0.25">
      <c r="A25" s="653" t="s">
        <v>751</v>
      </c>
      <c r="B25" s="651"/>
      <c r="C25" s="651"/>
      <c r="D25" s="651"/>
      <c r="E25" s="651"/>
      <c r="F25" s="651"/>
      <c r="G25" s="651"/>
      <c r="H25" s="652"/>
      <c r="I25" s="340"/>
    </row>
    <row r="26" spans="1:9" s="317" customFormat="1" ht="89.25" x14ac:dyDescent="0.25">
      <c r="A26" s="350" t="s">
        <v>752</v>
      </c>
      <c r="B26" s="351" t="s">
        <v>833</v>
      </c>
      <c r="C26" s="328" t="s">
        <v>753</v>
      </c>
      <c r="D26" s="329">
        <v>44927</v>
      </c>
      <c r="E26" s="329" t="s">
        <v>112</v>
      </c>
      <c r="F26" s="328">
        <v>1</v>
      </c>
      <c r="G26" s="349">
        <v>15925455.008486956</v>
      </c>
      <c r="H26" s="343"/>
      <c r="I26" s="340"/>
    </row>
    <row r="27" spans="1:9" s="317" customFormat="1" ht="89.25" x14ac:dyDescent="0.25">
      <c r="A27" s="352" t="s">
        <v>754</v>
      </c>
      <c r="B27" s="353" t="s">
        <v>834</v>
      </c>
      <c r="C27" s="328" t="s">
        <v>753</v>
      </c>
      <c r="D27" s="329">
        <v>44935</v>
      </c>
      <c r="E27" s="329" t="s">
        <v>755</v>
      </c>
      <c r="F27" s="328">
        <v>1</v>
      </c>
      <c r="G27" s="349">
        <v>42134359.125773914</v>
      </c>
      <c r="H27" s="343"/>
      <c r="I27" s="340"/>
    </row>
    <row r="28" spans="1:9" s="317" customFormat="1" ht="89.25" x14ac:dyDescent="0.25">
      <c r="A28" s="352" t="s">
        <v>756</v>
      </c>
      <c r="B28" s="353" t="s">
        <v>835</v>
      </c>
      <c r="C28" s="328" t="s">
        <v>753</v>
      </c>
      <c r="D28" s="329">
        <v>44936</v>
      </c>
      <c r="E28" s="329" t="s">
        <v>338</v>
      </c>
      <c r="F28" s="328">
        <v>1</v>
      </c>
      <c r="G28" s="349">
        <v>42134359.125773914</v>
      </c>
      <c r="H28" s="343"/>
      <c r="I28" s="340"/>
    </row>
    <row r="29" spans="1:9" s="317" customFormat="1" ht="76.5" x14ac:dyDescent="0.25">
      <c r="A29" s="354" t="s">
        <v>757</v>
      </c>
      <c r="B29" s="355" t="s">
        <v>836</v>
      </c>
      <c r="C29" s="328" t="s">
        <v>753</v>
      </c>
      <c r="D29" s="329" t="s">
        <v>341</v>
      </c>
      <c r="E29" s="329" t="s">
        <v>163</v>
      </c>
      <c r="F29" s="328">
        <v>1</v>
      </c>
      <c r="G29" s="349">
        <v>37887387.018226095</v>
      </c>
      <c r="H29" s="343"/>
      <c r="I29" s="340"/>
    </row>
    <row r="30" spans="1:9" s="317" customFormat="1" ht="89.25" customHeight="1" x14ac:dyDescent="0.25">
      <c r="A30" s="654" t="s">
        <v>837</v>
      </c>
      <c r="B30" s="655"/>
      <c r="C30" s="656" t="s">
        <v>838</v>
      </c>
      <c r="D30" s="656"/>
      <c r="E30" s="656"/>
      <c r="F30" s="657" t="s">
        <v>839</v>
      </c>
      <c r="G30" s="658"/>
      <c r="H30" s="655"/>
      <c r="I30" s="340"/>
    </row>
  </sheetData>
  <mergeCells count="20">
    <mergeCell ref="A14:H14"/>
    <mergeCell ref="A21:H21"/>
    <mergeCell ref="A25:H25"/>
    <mergeCell ref="A30:B30"/>
    <mergeCell ref="C30:E30"/>
    <mergeCell ref="F30:H30"/>
    <mergeCell ref="A8:D8"/>
    <mergeCell ref="E8:H8"/>
    <mergeCell ref="D9:H9"/>
    <mergeCell ref="A12:B12"/>
    <mergeCell ref="C12:E12"/>
    <mergeCell ref="F12:H12"/>
    <mergeCell ref="A9:C11"/>
    <mergeCell ref="A7:F7"/>
    <mergeCell ref="G7:H7"/>
    <mergeCell ref="B1:G2"/>
    <mergeCell ref="H1:H4"/>
    <mergeCell ref="B3:G4"/>
    <mergeCell ref="A5:H5"/>
    <mergeCell ref="A6:H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8A5B4-5F7E-4B06-9841-22D65415725B}">
  <dimension ref="A1:H18"/>
  <sheetViews>
    <sheetView workbookViewId="0"/>
  </sheetViews>
  <sheetFormatPr baseColWidth="10" defaultRowHeight="15" x14ac:dyDescent="0.25"/>
  <cols>
    <col min="1" max="1" width="31" style="41" customWidth="1"/>
    <col min="2" max="2" width="66.7109375" style="41" customWidth="1"/>
    <col min="3" max="3" width="37.28515625" style="41" customWidth="1"/>
    <col min="4" max="7" width="12.5703125" style="42" customWidth="1"/>
    <col min="8" max="8" width="21.140625" style="41" customWidth="1"/>
    <col min="9" max="16384" width="11.42578125" style="44"/>
  </cols>
  <sheetData>
    <row r="1" spans="1:8" customFormat="1" x14ac:dyDescent="0.25">
      <c r="A1" s="1" t="s">
        <v>0</v>
      </c>
      <c r="B1" s="489" t="s">
        <v>149</v>
      </c>
      <c r="C1" s="489"/>
      <c r="D1" s="489"/>
      <c r="E1" s="489"/>
      <c r="F1" s="489"/>
      <c r="G1" s="489"/>
      <c r="H1" s="498" t="s">
        <v>2</v>
      </c>
    </row>
    <row r="2" spans="1:8" customFormat="1" x14ac:dyDescent="0.25">
      <c r="A2" s="24" t="s">
        <v>3</v>
      </c>
      <c r="B2" s="489"/>
      <c r="C2" s="489"/>
      <c r="D2" s="489"/>
      <c r="E2" s="489"/>
      <c r="F2" s="489"/>
      <c r="G2" s="489"/>
      <c r="H2" s="499"/>
    </row>
    <row r="3" spans="1:8" customFormat="1" x14ac:dyDescent="0.25">
      <c r="A3" s="24" t="s">
        <v>4</v>
      </c>
      <c r="B3" s="489" t="s">
        <v>70</v>
      </c>
      <c r="C3" s="489"/>
      <c r="D3" s="489"/>
      <c r="E3" s="489"/>
      <c r="F3" s="489"/>
      <c r="G3" s="489"/>
      <c r="H3" s="499"/>
    </row>
    <row r="4" spans="1:8" customFormat="1" x14ac:dyDescent="0.25">
      <c r="A4" s="24" t="s">
        <v>6</v>
      </c>
      <c r="B4" s="489"/>
      <c r="C4" s="489"/>
      <c r="D4" s="489"/>
      <c r="E4" s="489"/>
      <c r="F4" s="489"/>
      <c r="G4" s="489"/>
      <c r="H4" s="500"/>
    </row>
    <row r="5" spans="1:8" customFormat="1" x14ac:dyDescent="0.25">
      <c r="A5" s="495" t="s">
        <v>206</v>
      </c>
      <c r="B5" s="495"/>
      <c r="C5" s="495"/>
      <c r="D5" s="495"/>
      <c r="E5" s="495"/>
      <c r="F5" s="495"/>
      <c r="G5" s="495"/>
      <c r="H5" s="495"/>
    </row>
    <row r="6" spans="1:8" customFormat="1" x14ac:dyDescent="0.25">
      <c r="A6" s="502" t="s">
        <v>207</v>
      </c>
      <c r="B6" s="502"/>
      <c r="C6" s="502"/>
      <c r="D6" s="502"/>
      <c r="E6" s="502"/>
      <c r="F6" s="502"/>
      <c r="G6" s="502"/>
      <c r="H6" s="502"/>
    </row>
    <row r="7" spans="1:8" customFormat="1" x14ac:dyDescent="0.25">
      <c r="A7" s="494" t="s">
        <v>217</v>
      </c>
      <c r="B7" s="494"/>
      <c r="C7" s="494"/>
      <c r="D7" s="494"/>
      <c r="E7" s="494"/>
      <c r="F7" s="494"/>
      <c r="G7" s="496" t="s">
        <v>61</v>
      </c>
      <c r="H7" s="497"/>
    </row>
    <row r="8" spans="1:8" customFormat="1" ht="28.5" customHeight="1" x14ac:dyDescent="0.25">
      <c r="A8" s="665" t="s">
        <v>208</v>
      </c>
      <c r="B8" s="666"/>
      <c r="C8" s="666"/>
      <c r="D8" s="667"/>
      <c r="E8" s="668" t="s">
        <v>165</v>
      </c>
      <c r="F8" s="669"/>
      <c r="G8" s="669"/>
      <c r="H8" s="670"/>
    </row>
    <row r="9" spans="1:8" customFormat="1" x14ac:dyDescent="0.25">
      <c r="A9" s="514" t="s">
        <v>209</v>
      </c>
      <c r="B9" s="515"/>
      <c r="C9" s="516"/>
      <c r="D9" s="588" t="s">
        <v>43</v>
      </c>
      <c r="E9" s="589"/>
      <c r="F9" s="589"/>
      <c r="G9" s="589"/>
      <c r="H9" s="590"/>
    </row>
    <row r="10" spans="1:8" customFormat="1" x14ac:dyDescent="0.25">
      <c r="A10" s="517"/>
      <c r="B10" s="518"/>
      <c r="C10" s="519"/>
      <c r="D10" s="28" t="s">
        <v>9</v>
      </c>
      <c r="E10" s="28" t="s">
        <v>10</v>
      </c>
      <c r="F10" s="28" t="s">
        <v>11</v>
      </c>
      <c r="G10" s="28" t="s">
        <v>12</v>
      </c>
      <c r="H10" s="28" t="s">
        <v>13</v>
      </c>
    </row>
    <row r="11" spans="1:8" customFormat="1" x14ac:dyDescent="0.25">
      <c r="A11" s="520"/>
      <c r="B11" s="521"/>
      <c r="C11" s="522"/>
      <c r="D11" s="119">
        <v>0.75</v>
      </c>
      <c r="E11" s="119">
        <v>0.75</v>
      </c>
      <c r="F11" s="119">
        <v>0.75</v>
      </c>
      <c r="G11" s="119">
        <v>0.75</v>
      </c>
      <c r="H11" s="119">
        <f>+D11+E11+F11+G11/4</f>
        <v>2.4375</v>
      </c>
    </row>
    <row r="12" spans="1:8" customFormat="1" x14ac:dyDescent="0.25">
      <c r="A12" s="665" t="s">
        <v>178</v>
      </c>
      <c r="B12" s="667"/>
      <c r="C12" s="665" t="s">
        <v>210</v>
      </c>
      <c r="D12" s="666"/>
      <c r="E12" s="667"/>
      <c r="F12" s="496" t="s">
        <v>211</v>
      </c>
      <c r="G12" s="671"/>
      <c r="H12" s="497"/>
    </row>
    <row r="13" spans="1:8" customFormat="1" ht="25.5" x14ac:dyDescent="0.25">
      <c r="A13" s="9" t="s">
        <v>17</v>
      </c>
      <c r="B13" s="36" t="s">
        <v>18</v>
      </c>
      <c r="C13" s="9" t="s">
        <v>19</v>
      </c>
      <c r="D13" s="9" t="s">
        <v>20</v>
      </c>
      <c r="E13" s="9" t="s">
        <v>21</v>
      </c>
      <c r="F13" s="9" t="s">
        <v>22</v>
      </c>
      <c r="G13" s="9" t="s">
        <v>23</v>
      </c>
      <c r="H13" s="9" t="s">
        <v>24</v>
      </c>
    </row>
    <row r="14" spans="1:8" customFormat="1" ht="102" x14ac:dyDescent="0.25">
      <c r="A14" s="27" t="s">
        <v>190</v>
      </c>
      <c r="B14" s="128" t="s">
        <v>212</v>
      </c>
      <c r="C14" s="58" t="s">
        <v>218</v>
      </c>
      <c r="D14" s="129" t="s">
        <v>191</v>
      </c>
      <c r="E14" s="129" t="s">
        <v>192</v>
      </c>
      <c r="F14" s="28">
        <v>1</v>
      </c>
      <c r="G14" s="130">
        <v>4721431.9097739104</v>
      </c>
      <c r="H14" s="131"/>
    </row>
    <row r="15" spans="1:8" customFormat="1" ht="127.5" x14ac:dyDescent="0.25">
      <c r="A15" s="4" t="s">
        <v>193</v>
      </c>
      <c r="B15" s="128" t="s">
        <v>213</v>
      </c>
      <c r="C15" s="58" t="s">
        <v>218</v>
      </c>
      <c r="D15" s="132" t="s">
        <v>194</v>
      </c>
      <c r="E15" s="133" t="s">
        <v>214</v>
      </c>
      <c r="F15" s="111">
        <v>1</v>
      </c>
      <c r="G15" s="130">
        <v>22006876.008765198</v>
      </c>
      <c r="H15" s="112"/>
    </row>
    <row r="16" spans="1:8" customFormat="1" ht="127.5" x14ac:dyDescent="0.25">
      <c r="A16" s="134" t="s">
        <v>195</v>
      </c>
      <c r="B16" s="128" t="s">
        <v>215</v>
      </c>
      <c r="C16" s="58" t="s">
        <v>218</v>
      </c>
      <c r="D16" s="132" t="s">
        <v>194</v>
      </c>
      <c r="E16" s="133" t="s">
        <v>196</v>
      </c>
      <c r="F16" s="111">
        <v>1</v>
      </c>
      <c r="G16" s="130">
        <v>136492499.75652173</v>
      </c>
      <c r="H16" s="112"/>
    </row>
    <row r="17" spans="1:8" customFormat="1" ht="140.25" x14ac:dyDescent="0.25">
      <c r="A17" s="10" t="s">
        <v>197</v>
      </c>
      <c r="B17" s="135" t="s">
        <v>216</v>
      </c>
      <c r="C17" s="58" t="s">
        <v>218</v>
      </c>
      <c r="D17" s="136">
        <v>44938</v>
      </c>
      <c r="E17" s="136" t="s">
        <v>198</v>
      </c>
      <c r="F17" s="28">
        <v>1</v>
      </c>
      <c r="G17" s="137">
        <v>4264495</v>
      </c>
      <c r="H17" s="138"/>
    </row>
    <row r="18" spans="1:8" customFormat="1" ht="70.5" customHeight="1" x14ac:dyDescent="0.25">
      <c r="A18" s="659" t="s">
        <v>199</v>
      </c>
      <c r="B18" s="660"/>
      <c r="C18" s="661" t="s">
        <v>200</v>
      </c>
      <c r="D18" s="661"/>
      <c r="E18" s="661"/>
      <c r="F18" s="662" t="s">
        <v>201</v>
      </c>
      <c r="G18" s="663"/>
      <c r="H18" s="664"/>
    </row>
  </sheetData>
  <mergeCells count="17">
    <mergeCell ref="A18:B18"/>
    <mergeCell ref="C18:E18"/>
    <mergeCell ref="F18:H18"/>
    <mergeCell ref="A8:D8"/>
    <mergeCell ref="E8:H8"/>
    <mergeCell ref="A9:C11"/>
    <mergeCell ref="D9:H9"/>
    <mergeCell ref="A12:B12"/>
    <mergeCell ref="C12:E12"/>
    <mergeCell ref="F12:H12"/>
    <mergeCell ref="A7:F7"/>
    <mergeCell ref="G7:H7"/>
    <mergeCell ref="B1:G2"/>
    <mergeCell ref="H1:H4"/>
    <mergeCell ref="B3:G4"/>
    <mergeCell ref="A5:H5"/>
    <mergeCell ref="A6:H6"/>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B139A-69AA-42AA-994C-CABCFA87CB48}">
  <dimension ref="A1:H18"/>
  <sheetViews>
    <sheetView workbookViewId="0"/>
  </sheetViews>
  <sheetFormatPr baseColWidth="10" defaultRowHeight="15" x14ac:dyDescent="0.25"/>
  <cols>
    <col min="1" max="1" width="31.42578125" style="155" customWidth="1"/>
    <col min="2" max="2" width="47.85546875" style="155" customWidth="1"/>
    <col min="3" max="3" width="24" style="155" customWidth="1"/>
    <col min="4" max="5" width="15.7109375" style="156" customWidth="1"/>
    <col min="6" max="6" width="17.42578125" style="156" customWidth="1"/>
    <col min="7" max="7" width="20.140625" style="156" bestFit="1" customWidth="1"/>
    <col min="8" max="8" width="21.42578125" style="155" customWidth="1"/>
  </cols>
  <sheetData>
    <row r="1" spans="1:8" ht="15" customHeight="1" x14ac:dyDescent="0.25">
      <c r="A1" s="1" t="s">
        <v>0</v>
      </c>
      <c r="B1" s="491" t="s">
        <v>279</v>
      </c>
      <c r="C1" s="491"/>
      <c r="D1" s="491"/>
      <c r="E1" s="491"/>
      <c r="F1" s="491"/>
      <c r="G1" s="491"/>
      <c r="H1" s="672" t="s">
        <v>2</v>
      </c>
    </row>
    <row r="2" spans="1:8" ht="15" customHeight="1" x14ac:dyDescent="0.25">
      <c r="A2" s="24" t="s">
        <v>3</v>
      </c>
      <c r="B2" s="491"/>
      <c r="C2" s="491"/>
      <c r="D2" s="491"/>
      <c r="E2" s="491"/>
      <c r="F2" s="491"/>
      <c r="G2" s="491"/>
      <c r="H2" s="672"/>
    </row>
    <row r="3" spans="1:8" ht="15" customHeight="1" x14ac:dyDescent="0.25">
      <c r="A3" s="24" t="s">
        <v>4</v>
      </c>
      <c r="B3" s="491" t="s">
        <v>70</v>
      </c>
      <c r="C3" s="491"/>
      <c r="D3" s="491"/>
      <c r="E3" s="491"/>
      <c r="F3" s="491"/>
      <c r="G3" s="491"/>
      <c r="H3" s="672"/>
    </row>
    <row r="4" spans="1:8" ht="15" customHeight="1" x14ac:dyDescent="0.25">
      <c r="A4" s="24" t="s">
        <v>6</v>
      </c>
      <c r="B4" s="491"/>
      <c r="C4" s="491"/>
      <c r="D4" s="491"/>
      <c r="E4" s="491"/>
      <c r="F4" s="491"/>
      <c r="G4" s="491"/>
      <c r="H4" s="672"/>
    </row>
    <row r="5" spans="1:8" x14ac:dyDescent="0.25">
      <c r="A5" s="594" t="s">
        <v>288</v>
      </c>
      <c r="B5" s="594"/>
      <c r="C5" s="594"/>
      <c r="D5" s="594"/>
      <c r="E5" s="594"/>
      <c r="F5" s="594"/>
      <c r="G5" s="594"/>
      <c r="H5" s="594"/>
    </row>
    <row r="6" spans="1:8" x14ac:dyDescent="0.25">
      <c r="A6" s="594" t="s">
        <v>289</v>
      </c>
      <c r="B6" s="594"/>
      <c r="C6" s="594"/>
      <c r="D6" s="594"/>
      <c r="E6" s="594"/>
      <c r="F6" s="594"/>
      <c r="G6" s="594"/>
      <c r="H6" s="594"/>
    </row>
    <row r="7" spans="1:8" x14ac:dyDescent="0.25">
      <c r="A7" s="563" t="s">
        <v>290</v>
      </c>
      <c r="B7" s="563"/>
      <c r="C7" s="563"/>
      <c r="D7" s="563"/>
      <c r="E7" s="563"/>
      <c r="F7" s="563"/>
      <c r="G7" s="564" t="s">
        <v>61</v>
      </c>
      <c r="H7" s="533"/>
    </row>
    <row r="8" spans="1:8" ht="29.25" customHeight="1" x14ac:dyDescent="0.25">
      <c r="A8" s="563" t="s">
        <v>291</v>
      </c>
      <c r="B8" s="563"/>
      <c r="C8" s="563"/>
      <c r="D8" s="563"/>
      <c r="E8" s="571" t="s">
        <v>299</v>
      </c>
      <c r="F8" s="544"/>
      <c r="G8" s="544"/>
      <c r="H8" s="545"/>
    </row>
    <row r="9" spans="1:8" x14ac:dyDescent="0.25">
      <c r="A9" s="558" t="s">
        <v>346</v>
      </c>
      <c r="B9" s="547"/>
      <c r="C9" s="548"/>
      <c r="D9" s="673" t="s">
        <v>43</v>
      </c>
      <c r="E9" s="674"/>
      <c r="F9" s="674"/>
      <c r="G9" s="674"/>
      <c r="H9" s="675"/>
    </row>
    <row r="10" spans="1:8" x14ac:dyDescent="0.25">
      <c r="A10" s="549"/>
      <c r="B10" s="550"/>
      <c r="C10" s="551"/>
      <c r="D10" s="3" t="s">
        <v>9</v>
      </c>
      <c r="E10" s="3" t="s">
        <v>10</v>
      </c>
      <c r="F10" s="3" t="s">
        <v>280</v>
      </c>
      <c r="G10" s="3" t="s">
        <v>12</v>
      </c>
      <c r="H10" s="3" t="s">
        <v>13</v>
      </c>
    </row>
    <row r="11" spans="1:8" x14ac:dyDescent="0.25">
      <c r="A11" s="552"/>
      <c r="B11" s="553"/>
      <c r="C11" s="554"/>
      <c r="D11" s="591" t="s">
        <v>281</v>
      </c>
      <c r="E11" s="592"/>
      <c r="F11" s="592"/>
      <c r="G11" s="593"/>
      <c r="H11" s="148" t="s">
        <v>281</v>
      </c>
    </row>
    <row r="12" spans="1:8" x14ac:dyDescent="0.25">
      <c r="A12" s="571" t="s">
        <v>292</v>
      </c>
      <c r="B12" s="545"/>
      <c r="C12" s="571" t="s">
        <v>293</v>
      </c>
      <c r="D12" s="544"/>
      <c r="E12" s="545"/>
      <c r="F12" s="149" t="s">
        <v>282</v>
      </c>
      <c r="G12" s="592">
        <f>+G14+G15+G16+G17</f>
        <v>175077378.97530434</v>
      </c>
      <c r="H12" s="593"/>
    </row>
    <row r="13" spans="1:8" ht="25.5" x14ac:dyDescent="0.25">
      <c r="A13" s="120" t="s">
        <v>17</v>
      </c>
      <c r="B13" s="150" t="s">
        <v>18</v>
      </c>
      <c r="C13" s="120" t="s">
        <v>19</v>
      </c>
      <c r="D13" s="120" t="s">
        <v>20</v>
      </c>
      <c r="E13" s="120" t="s">
        <v>21</v>
      </c>
      <c r="F13" s="120" t="s">
        <v>22</v>
      </c>
      <c r="G13" s="120" t="s">
        <v>23</v>
      </c>
      <c r="H13" s="120" t="s">
        <v>283</v>
      </c>
    </row>
    <row r="14" spans="1:8" ht="114.75" x14ac:dyDescent="0.25">
      <c r="A14" s="27" t="s">
        <v>284</v>
      </c>
      <c r="B14" s="152" t="s">
        <v>301</v>
      </c>
      <c r="C14" s="55" t="s">
        <v>300</v>
      </c>
      <c r="D14" s="77">
        <v>44927</v>
      </c>
      <c r="E14" s="77">
        <v>45168</v>
      </c>
      <c r="F14" s="153">
        <v>3</v>
      </c>
      <c r="G14" s="154">
        <v>95496752.168347821</v>
      </c>
      <c r="H14" s="55"/>
    </row>
    <row r="15" spans="1:8" ht="114.75" x14ac:dyDescent="0.25">
      <c r="A15" s="27" t="s">
        <v>285</v>
      </c>
      <c r="B15" s="152" t="s">
        <v>294</v>
      </c>
      <c r="C15" s="55" t="s">
        <v>300</v>
      </c>
      <c r="D15" s="77">
        <v>44927</v>
      </c>
      <c r="E15" s="77">
        <v>45199</v>
      </c>
      <c r="F15" s="153">
        <v>3</v>
      </c>
      <c r="G15" s="154">
        <v>23874188.042086955</v>
      </c>
      <c r="H15" s="55"/>
    </row>
    <row r="16" spans="1:8" ht="102" x14ac:dyDescent="0.25">
      <c r="A16" s="27" t="s">
        <v>286</v>
      </c>
      <c r="B16" s="152" t="s">
        <v>295</v>
      </c>
      <c r="C16" s="55" t="s">
        <v>300</v>
      </c>
      <c r="D16" s="77">
        <v>45199</v>
      </c>
      <c r="E16" s="77">
        <v>45260</v>
      </c>
      <c r="F16" s="153">
        <v>3</v>
      </c>
      <c r="G16" s="154">
        <v>47748376.08417391</v>
      </c>
      <c r="H16" s="55"/>
    </row>
    <row r="17" spans="1:8" ht="178.5" x14ac:dyDescent="0.25">
      <c r="A17" s="27" t="s">
        <v>287</v>
      </c>
      <c r="B17" s="151" t="s">
        <v>302</v>
      </c>
      <c r="C17" s="55" t="s">
        <v>300</v>
      </c>
      <c r="D17" s="77">
        <v>45229</v>
      </c>
      <c r="E17" s="77">
        <v>45275</v>
      </c>
      <c r="F17" s="153">
        <v>3</v>
      </c>
      <c r="G17" s="154">
        <v>7958062.680695652</v>
      </c>
      <c r="H17" s="55"/>
    </row>
    <row r="18" spans="1:8" ht="75.75" customHeight="1" x14ac:dyDescent="0.25">
      <c r="A18" s="568" t="s">
        <v>296</v>
      </c>
      <c r="B18" s="569"/>
      <c r="C18" s="568" t="s">
        <v>297</v>
      </c>
      <c r="D18" s="570"/>
      <c r="E18" s="569"/>
      <c r="F18" s="506" t="s">
        <v>298</v>
      </c>
      <c r="G18" s="507"/>
      <c r="H18" s="508"/>
    </row>
  </sheetData>
  <mergeCells count="18">
    <mergeCell ref="A18:B18"/>
    <mergeCell ref="C18:E18"/>
    <mergeCell ref="F18:H18"/>
    <mergeCell ref="A8:D8"/>
    <mergeCell ref="E8:H8"/>
    <mergeCell ref="A9:C11"/>
    <mergeCell ref="D9:H9"/>
    <mergeCell ref="D11:G11"/>
    <mergeCell ref="A12:B12"/>
    <mergeCell ref="C12:E12"/>
    <mergeCell ref="G12:H12"/>
    <mergeCell ref="A7:F7"/>
    <mergeCell ref="G7:H7"/>
    <mergeCell ref="B1:G2"/>
    <mergeCell ref="H1:H4"/>
    <mergeCell ref="B3:G4"/>
    <mergeCell ref="A5:H5"/>
    <mergeCell ref="A6:H6"/>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34CFF-E146-48F6-9FD8-383ED6D195E4}">
  <dimension ref="A1:I39"/>
  <sheetViews>
    <sheetView workbookViewId="0"/>
  </sheetViews>
  <sheetFormatPr baseColWidth="10" defaultRowHeight="15" x14ac:dyDescent="0.25"/>
  <cols>
    <col min="1" max="1" width="30.7109375" style="155" customWidth="1"/>
    <col min="2" max="2" width="66" style="155" customWidth="1"/>
    <col min="3" max="3" width="28.5703125" style="155" customWidth="1"/>
    <col min="4" max="5" width="15.7109375" style="156" customWidth="1"/>
    <col min="6" max="6" width="17.42578125" style="156" customWidth="1"/>
    <col min="7" max="7" width="18.7109375" style="183" customWidth="1"/>
    <col min="8" max="8" width="21.42578125" style="155" customWidth="1"/>
  </cols>
  <sheetData>
    <row r="1" spans="1:8" x14ac:dyDescent="0.25">
      <c r="A1" s="1" t="s">
        <v>0</v>
      </c>
      <c r="B1" s="586" t="s">
        <v>354</v>
      </c>
      <c r="C1" s="586"/>
      <c r="D1" s="586"/>
      <c r="E1" s="586"/>
      <c r="F1" s="586"/>
      <c r="G1" s="586"/>
      <c r="H1" s="490" t="s">
        <v>2</v>
      </c>
    </row>
    <row r="2" spans="1:8" x14ac:dyDescent="0.25">
      <c r="A2" s="24" t="s">
        <v>3</v>
      </c>
      <c r="B2" s="586"/>
      <c r="C2" s="586"/>
      <c r="D2" s="586"/>
      <c r="E2" s="586"/>
      <c r="F2" s="586"/>
      <c r="G2" s="586"/>
      <c r="H2" s="490"/>
    </row>
    <row r="3" spans="1:8" x14ac:dyDescent="0.25">
      <c r="A3" s="24" t="s">
        <v>4</v>
      </c>
      <c r="B3" s="489" t="s">
        <v>70</v>
      </c>
      <c r="C3" s="489"/>
      <c r="D3" s="489"/>
      <c r="E3" s="489"/>
      <c r="F3" s="489"/>
      <c r="G3" s="489"/>
      <c r="H3" s="490"/>
    </row>
    <row r="4" spans="1:8" x14ac:dyDescent="0.25">
      <c r="A4" s="24" t="s">
        <v>6</v>
      </c>
      <c r="B4" s="489"/>
      <c r="C4" s="489"/>
      <c r="D4" s="489"/>
      <c r="E4" s="489"/>
      <c r="F4" s="489"/>
      <c r="G4" s="489"/>
      <c r="H4" s="490"/>
    </row>
    <row r="5" spans="1:8" x14ac:dyDescent="0.25">
      <c r="A5" s="594" t="s">
        <v>367</v>
      </c>
      <c r="B5" s="594"/>
      <c r="C5" s="594"/>
      <c r="D5" s="594"/>
      <c r="E5" s="594"/>
      <c r="F5" s="594"/>
      <c r="G5" s="594"/>
      <c r="H5" s="594"/>
    </row>
    <row r="6" spans="1:8" x14ac:dyDescent="0.25">
      <c r="A6" s="594" t="s">
        <v>368</v>
      </c>
      <c r="B6" s="594"/>
      <c r="C6" s="594"/>
      <c r="D6" s="594"/>
      <c r="E6" s="594"/>
      <c r="F6" s="594"/>
      <c r="G6" s="594"/>
      <c r="H6" s="594"/>
    </row>
    <row r="7" spans="1:8" x14ac:dyDescent="0.25">
      <c r="A7" s="596" t="s">
        <v>369</v>
      </c>
      <c r="B7" s="596"/>
      <c r="C7" s="596"/>
      <c r="D7" s="596"/>
      <c r="E7" s="596"/>
      <c r="F7" s="596"/>
      <c r="G7" s="676" t="s">
        <v>61</v>
      </c>
      <c r="H7" s="676"/>
    </row>
    <row r="8" spans="1:8" ht="25.5" customHeight="1" x14ac:dyDescent="0.25">
      <c r="A8" s="596" t="s">
        <v>370</v>
      </c>
      <c r="B8" s="596"/>
      <c r="C8" s="596"/>
      <c r="D8" s="596"/>
      <c r="E8" s="563" t="s">
        <v>376</v>
      </c>
      <c r="F8" s="563"/>
      <c r="G8" s="563"/>
      <c r="H8" s="563"/>
    </row>
    <row r="9" spans="1:8" x14ac:dyDescent="0.25">
      <c r="A9" s="596" t="s">
        <v>379</v>
      </c>
      <c r="B9" s="596"/>
      <c r="C9" s="596"/>
      <c r="D9" s="489" t="s">
        <v>43</v>
      </c>
      <c r="E9" s="489"/>
      <c r="F9" s="489"/>
      <c r="G9" s="489"/>
      <c r="H9" s="489"/>
    </row>
    <row r="10" spans="1:8" x14ac:dyDescent="0.25">
      <c r="A10" s="596"/>
      <c r="B10" s="596"/>
      <c r="C10" s="596"/>
      <c r="D10" s="9" t="s">
        <v>9</v>
      </c>
      <c r="E10" s="9" t="s">
        <v>10</v>
      </c>
      <c r="F10" s="9" t="s">
        <v>11</v>
      </c>
      <c r="G10" s="34" t="s">
        <v>12</v>
      </c>
      <c r="H10" s="9" t="s">
        <v>13</v>
      </c>
    </row>
    <row r="11" spans="1:8" x14ac:dyDescent="0.25">
      <c r="A11" s="596"/>
      <c r="B11" s="596"/>
      <c r="C11" s="596"/>
      <c r="D11" s="678"/>
      <c r="E11" s="678"/>
      <c r="F11" s="678"/>
      <c r="G11" s="678"/>
      <c r="H11" s="179">
        <f>SUM(D11:G11)</f>
        <v>0</v>
      </c>
    </row>
    <row r="12" spans="1:8" x14ac:dyDescent="0.25">
      <c r="A12" s="563" t="s">
        <v>371</v>
      </c>
      <c r="B12" s="563"/>
      <c r="C12" s="563" t="s">
        <v>372</v>
      </c>
      <c r="D12" s="563"/>
      <c r="E12" s="563"/>
      <c r="F12" s="679" t="s">
        <v>380</v>
      </c>
      <c r="G12" s="679"/>
      <c r="H12" s="679"/>
    </row>
    <row r="13" spans="1:8" ht="25.5" x14ac:dyDescent="0.25">
      <c r="A13" s="9" t="s">
        <v>17</v>
      </c>
      <c r="B13" s="9" t="s">
        <v>18</v>
      </c>
      <c r="C13" s="9" t="s">
        <v>19</v>
      </c>
      <c r="D13" s="9" t="s">
        <v>20</v>
      </c>
      <c r="E13" s="9" t="s">
        <v>21</v>
      </c>
      <c r="F13" s="9" t="s">
        <v>22</v>
      </c>
      <c r="G13" s="34" t="s">
        <v>23</v>
      </c>
      <c r="H13" s="9" t="s">
        <v>24</v>
      </c>
    </row>
    <row r="14" spans="1:8" ht="140.25" x14ac:dyDescent="0.25">
      <c r="A14" s="17" t="s">
        <v>355</v>
      </c>
      <c r="B14" s="54" t="s">
        <v>356</v>
      </c>
      <c r="C14" s="28" t="s">
        <v>378</v>
      </c>
      <c r="D14" s="29" t="s">
        <v>357</v>
      </c>
      <c r="E14" s="77" t="s">
        <v>358</v>
      </c>
      <c r="F14" s="28">
        <v>1</v>
      </c>
      <c r="G14" s="184">
        <v>3520978.254678261</v>
      </c>
      <c r="H14" s="180"/>
    </row>
    <row r="15" spans="1:8" ht="140.25" x14ac:dyDescent="0.25">
      <c r="A15" s="17" t="s">
        <v>359</v>
      </c>
      <c r="B15" s="54" t="s">
        <v>360</v>
      </c>
      <c r="C15" s="28" t="s">
        <v>378</v>
      </c>
      <c r="D15" s="29" t="s">
        <v>361</v>
      </c>
      <c r="E15" s="77" t="s">
        <v>362</v>
      </c>
      <c r="F15" s="28">
        <v>1</v>
      </c>
      <c r="G15" s="184">
        <v>5152228.3661217391</v>
      </c>
      <c r="H15" s="138"/>
    </row>
    <row r="16" spans="1:8" ht="127.5" x14ac:dyDescent="0.25">
      <c r="A16" s="17" t="s">
        <v>363</v>
      </c>
      <c r="B16" s="54" t="s">
        <v>364</v>
      </c>
      <c r="C16" s="28" t="s">
        <v>378</v>
      </c>
      <c r="D16" s="77" t="s">
        <v>361</v>
      </c>
      <c r="E16" s="77" t="s">
        <v>362</v>
      </c>
      <c r="F16" s="28">
        <v>1</v>
      </c>
      <c r="G16" s="184">
        <v>3912011.6757565215</v>
      </c>
      <c r="H16" s="138"/>
    </row>
    <row r="17" spans="1:9" ht="127.5" x14ac:dyDescent="0.25">
      <c r="A17" s="17" t="s">
        <v>365</v>
      </c>
      <c r="B17" s="60" t="s">
        <v>366</v>
      </c>
      <c r="C17" s="181" t="s">
        <v>378</v>
      </c>
      <c r="D17" s="182" t="s">
        <v>357</v>
      </c>
      <c r="E17" s="83" t="s">
        <v>358</v>
      </c>
      <c r="F17" s="28">
        <v>1</v>
      </c>
      <c r="G17" s="184">
        <v>6101717.5010086959</v>
      </c>
      <c r="H17" s="138"/>
    </row>
    <row r="18" spans="1:9" ht="116.25" customHeight="1" x14ac:dyDescent="0.25">
      <c r="A18" s="677" t="s">
        <v>373</v>
      </c>
      <c r="B18" s="677"/>
      <c r="C18" s="677" t="s">
        <v>374</v>
      </c>
      <c r="D18" s="677"/>
      <c r="E18" s="677"/>
      <c r="F18" s="507" t="s">
        <v>375</v>
      </c>
      <c r="G18" s="507"/>
      <c r="H18" s="508"/>
    </row>
    <row r="20" spans="1:9" s="427" customFormat="1" ht="8.25" customHeight="1" x14ac:dyDescent="0.25">
      <c r="A20" s="424"/>
      <c r="B20" s="424"/>
      <c r="C20" s="424"/>
      <c r="D20" s="425"/>
      <c r="E20" s="425"/>
      <c r="F20" s="425"/>
      <c r="G20" s="426"/>
      <c r="H20" s="424"/>
    </row>
    <row r="22" spans="1:9" x14ac:dyDescent="0.25">
      <c r="A22" s="204" t="s">
        <v>0</v>
      </c>
      <c r="B22" s="586" t="s">
        <v>354</v>
      </c>
      <c r="C22" s="586"/>
      <c r="D22" s="586"/>
      <c r="E22" s="586"/>
      <c r="F22" s="586"/>
      <c r="G22" s="586"/>
      <c r="H22" s="498" t="s">
        <v>2</v>
      </c>
      <c r="I22" s="185"/>
    </row>
    <row r="23" spans="1:9" x14ac:dyDescent="0.25">
      <c r="A23" s="198" t="s">
        <v>3</v>
      </c>
      <c r="B23" s="586"/>
      <c r="C23" s="586"/>
      <c r="D23" s="586"/>
      <c r="E23" s="586"/>
      <c r="F23" s="586"/>
      <c r="G23" s="586"/>
      <c r="H23" s="499"/>
      <c r="I23" s="185"/>
    </row>
    <row r="24" spans="1:9" x14ac:dyDescent="0.25">
      <c r="A24" s="198" t="s">
        <v>4</v>
      </c>
      <c r="B24" s="489" t="s">
        <v>70</v>
      </c>
      <c r="C24" s="489"/>
      <c r="D24" s="489"/>
      <c r="E24" s="489"/>
      <c r="F24" s="489"/>
      <c r="G24" s="489"/>
      <c r="H24" s="499"/>
      <c r="I24" s="185"/>
    </row>
    <row r="25" spans="1:9" x14ac:dyDescent="0.25">
      <c r="A25" s="198" t="s">
        <v>6</v>
      </c>
      <c r="B25" s="489"/>
      <c r="C25" s="489"/>
      <c r="D25" s="489"/>
      <c r="E25" s="489"/>
      <c r="F25" s="489"/>
      <c r="G25" s="489"/>
      <c r="H25" s="500"/>
      <c r="I25" s="185"/>
    </row>
    <row r="26" spans="1:9" x14ac:dyDescent="0.25">
      <c r="A26" s="594" t="s">
        <v>367</v>
      </c>
      <c r="B26" s="594"/>
      <c r="C26" s="594"/>
      <c r="D26" s="594"/>
      <c r="E26" s="594"/>
      <c r="F26" s="594"/>
      <c r="G26" s="594"/>
      <c r="H26" s="594"/>
      <c r="I26" s="185"/>
    </row>
    <row r="27" spans="1:9" x14ac:dyDescent="0.25">
      <c r="A27" s="594" t="s">
        <v>385</v>
      </c>
      <c r="B27" s="594"/>
      <c r="C27" s="594"/>
      <c r="D27" s="594"/>
      <c r="E27" s="594"/>
      <c r="F27" s="594"/>
      <c r="G27" s="594"/>
      <c r="H27" s="594"/>
      <c r="I27" s="185"/>
    </row>
    <row r="28" spans="1:9" x14ac:dyDescent="0.25">
      <c r="A28" s="596" t="s">
        <v>386</v>
      </c>
      <c r="B28" s="596"/>
      <c r="C28" s="596"/>
      <c r="D28" s="596"/>
      <c r="E28" s="596"/>
      <c r="F28" s="596"/>
      <c r="G28" s="496" t="s">
        <v>61</v>
      </c>
      <c r="H28" s="497"/>
      <c r="I28" s="185"/>
    </row>
    <row r="29" spans="1:9" ht="25.5" customHeight="1" x14ac:dyDescent="0.25">
      <c r="A29" s="596" t="s">
        <v>387</v>
      </c>
      <c r="B29" s="596"/>
      <c r="C29" s="596"/>
      <c r="D29" s="596"/>
      <c r="E29" s="563" t="s">
        <v>376</v>
      </c>
      <c r="F29" s="563"/>
      <c r="G29" s="563"/>
      <c r="H29" s="563"/>
      <c r="I29" s="185"/>
    </row>
    <row r="30" spans="1:9" x14ac:dyDescent="0.25">
      <c r="A30" s="680" t="s">
        <v>391</v>
      </c>
      <c r="B30" s="681"/>
      <c r="C30" s="682"/>
      <c r="D30" s="588" t="s">
        <v>43</v>
      </c>
      <c r="E30" s="589"/>
      <c r="F30" s="589"/>
      <c r="G30" s="589"/>
      <c r="H30" s="590"/>
      <c r="I30" s="185"/>
    </row>
    <row r="31" spans="1:9" x14ac:dyDescent="0.25">
      <c r="A31" s="683"/>
      <c r="B31" s="684"/>
      <c r="C31" s="685"/>
      <c r="D31" s="189" t="s">
        <v>9</v>
      </c>
      <c r="E31" s="189" t="s">
        <v>10</v>
      </c>
      <c r="F31" s="189" t="s">
        <v>11</v>
      </c>
      <c r="G31" s="34" t="s">
        <v>12</v>
      </c>
      <c r="H31" s="189" t="s">
        <v>13</v>
      </c>
      <c r="I31" s="185"/>
    </row>
    <row r="32" spans="1:9" x14ac:dyDescent="0.25">
      <c r="A32" s="686"/>
      <c r="B32" s="687"/>
      <c r="C32" s="688"/>
      <c r="D32" s="35">
        <v>0</v>
      </c>
      <c r="E32" s="35">
        <v>0.4</v>
      </c>
      <c r="F32" s="35">
        <v>0.4</v>
      </c>
      <c r="G32" s="35">
        <v>0.2</v>
      </c>
      <c r="H32" s="201">
        <f>SUM(D32:G32)</f>
        <v>1</v>
      </c>
      <c r="I32" s="185"/>
    </row>
    <row r="33" spans="1:9" x14ac:dyDescent="0.25">
      <c r="A33" s="571" t="s">
        <v>392</v>
      </c>
      <c r="B33" s="545"/>
      <c r="C33" s="571" t="s">
        <v>388</v>
      </c>
      <c r="D33" s="544"/>
      <c r="E33" s="545"/>
      <c r="F33" s="689" t="s">
        <v>397</v>
      </c>
      <c r="G33" s="690"/>
      <c r="H33" s="691"/>
      <c r="I33" s="185"/>
    </row>
    <row r="34" spans="1:9" ht="25.5" x14ac:dyDescent="0.25">
      <c r="A34" s="189" t="s">
        <v>17</v>
      </c>
      <c r="B34" s="197" t="s">
        <v>18</v>
      </c>
      <c r="C34" s="189" t="s">
        <v>19</v>
      </c>
      <c r="D34" s="189" t="s">
        <v>20</v>
      </c>
      <c r="E34" s="189" t="s">
        <v>21</v>
      </c>
      <c r="F34" s="189" t="s">
        <v>22</v>
      </c>
      <c r="G34" s="34" t="s">
        <v>23</v>
      </c>
      <c r="H34" s="189" t="s">
        <v>24</v>
      </c>
      <c r="I34" s="186"/>
    </row>
    <row r="35" spans="1:9" ht="127.5" x14ac:dyDescent="0.25">
      <c r="A35" s="17" t="s">
        <v>381</v>
      </c>
      <c r="B35" s="187" t="s">
        <v>389</v>
      </c>
      <c r="C35" s="28" t="s">
        <v>393</v>
      </c>
      <c r="D35" s="29">
        <v>44927</v>
      </c>
      <c r="E35" s="29">
        <v>45015</v>
      </c>
      <c r="F35" s="28">
        <v>1</v>
      </c>
      <c r="G35" s="184">
        <v>7178094.8264000006</v>
      </c>
      <c r="H35" s="138"/>
      <c r="I35" s="186"/>
    </row>
    <row r="36" spans="1:9" ht="102" x14ac:dyDescent="0.25">
      <c r="A36" s="17" t="s">
        <v>382</v>
      </c>
      <c r="B36" s="188" t="s">
        <v>398</v>
      </c>
      <c r="C36" s="28" t="s">
        <v>393</v>
      </c>
      <c r="D36" s="29">
        <v>45017</v>
      </c>
      <c r="E36" s="29">
        <v>45046</v>
      </c>
      <c r="F36" s="28">
        <v>1</v>
      </c>
      <c r="G36" s="184">
        <v>3405780.6210434786</v>
      </c>
      <c r="H36" s="138"/>
      <c r="I36" s="186"/>
    </row>
    <row r="37" spans="1:9" ht="140.25" x14ac:dyDescent="0.25">
      <c r="A37" s="17" t="s">
        <v>383</v>
      </c>
      <c r="B37" s="152" t="s">
        <v>390</v>
      </c>
      <c r="C37" s="28" t="s">
        <v>393</v>
      </c>
      <c r="D37" s="29">
        <v>45047</v>
      </c>
      <c r="E37" s="29">
        <v>45199</v>
      </c>
      <c r="F37" s="28">
        <v>1</v>
      </c>
      <c r="G37" s="184">
        <v>7178094.8264000006</v>
      </c>
      <c r="H37" s="138"/>
      <c r="I37" s="186"/>
    </row>
    <row r="38" spans="1:9" ht="114.75" x14ac:dyDescent="0.25">
      <c r="A38" s="17" t="s">
        <v>384</v>
      </c>
      <c r="B38" s="152" t="s">
        <v>399</v>
      </c>
      <c r="C38" s="28" t="s">
        <v>393</v>
      </c>
      <c r="D38" s="29">
        <v>45200</v>
      </c>
      <c r="E38" s="77">
        <v>45275</v>
      </c>
      <c r="F38" s="28">
        <v>1</v>
      </c>
      <c r="G38" s="184">
        <v>3405780.6210434786</v>
      </c>
      <c r="H38" s="138"/>
      <c r="I38" s="186"/>
    </row>
    <row r="39" spans="1:9" ht="78.75" customHeight="1" x14ac:dyDescent="0.25">
      <c r="A39" s="568" t="s">
        <v>394</v>
      </c>
      <c r="B39" s="569"/>
      <c r="C39" s="505" t="s">
        <v>395</v>
      </c>
      <c r="D39" s="505"/>
      <c r="E39" s="505"/>
      <c r="F39" s="506" t="s">
        <v>396</v>
      </c>
      <c r="G39" s="507"/>
      <c r="H39" s="508"/>
      <c r="I39" s="185"/>
    </row>
  </sheetData>
  <mergeCells count="35">
    <mergeCell ref="A33:B33"/>
    <mergeCell ref="C33:E33"/>
    <mergeCell ref="F33:H33"/>
    <mergeCell ref="A39:B39"/>
    <mergeCell ref="C39:E39"/>
    <mergeCell ref="F39:H39"/>
    <mergeCell ref="A28:F28"/>
    <mergeCell ref="G28:H28"/>
    <mergeCell ref="A29:D29"/>
    <mergeCell ref="E29:H29"/>
    <mergeCell ref="A30:C32"/>
    <mergeCell ref="D30:H30"/>
    <mergeCell ref="B22:G23"/>
    <mergeCell ref="H22:H25"/>
    <mergeCell ref="B24:G25"/>
    <mergeCell ref="A26:H26"/>
    <mergeCell ref="A27:H27"/>
    <mergeCell ref="A18:B18"/>
    <mergeCell ref="C18:E18"/>
    <mergeCell ref="F18:H18"/>
    <mergeCell ref="A8:D8"/>
    <mergeCell ref="E8:H8"/>
    <mergeCell ref="A9:C11"/>
    <mergeCell ref="D9:H9"/>
    <mergeCell ref="D11:G11"/>
    <mergeCell ref="A12:B12"/>
    <mergeCell ref="C12:E12"/>
    <mergeCell ref="F12:H12"/>
    <mergeCell ref="A7:F7"/>
    <mergeCell ref="G7:H7"/>
    <mergeCell ref="B1:G2"/>
    <mergeCell ref="H1:H4"/>
    <mergeCell ref="B3:G4"/>
    <mergeCell ref="A5:H5"/>
    <mergeCell ref="A6:H6"/>
  </mergeCells>
  <conditionalFormatting sqref="D17:E17">
    <cfRule type="timePeriod" dxfId="1" priority="2" timePeriod="lastMonth">
      <formula>AND(MONTH(D17)=MONTH(EDATE(TODAY(),0-1)),YEAR(D17)=YEAR(EDATE(TODAY(),0-1)))</formula>
    </cfRule>
  </conditionalFormatting>
  <conditionalFormatting sqref="D38:E38">
    <cfRule type="timePeriod" dxfId="0" priority="1" timePeriod="lastMonth">
      <formula>AND(MONTH(D38)=MONTH(EDATE(TODAY(),0-1)),YEAR(D38)=YEAR(EDATE(TODAY(),0-1)))</formula>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3DBCF-0DE4-476A-A3A3-BC256D5A9607}">
  <dimension ref="A1:H40"/>
  <sheetViews>
    <sheetView workbookViewId="0"/>
  </sheetViews>
  <sheetFormatPr baseColWidth="10" defaultRowHeight="15" x14ac:dyDescent="0.25"/>
  <cols>
    <col min="1" max="1" width="35.42578125" style="419" customWidth="1"/>
    <col min="2" max="2" width="55.28515625" style="419" customWidth="1"/>
    <col min="3" max="3" width="35.5703125" style="419" customWidth="1"/>
    <col min="4" max="4" width="20.42578125" style="420" customWidth="1"/>
    <col min="5" max="5" width="17.5703125" style="420" customWidth="1"/>
    <col min="6" max="6" width="12.5703125" style="420" customWidth="1"/>
    <col min="7" max="7" width="16.85546875" style="147" customWidth="1"/>
    <col min="8" max="8" width="18.85546875" style="419" bestFit="1" customWidth="1"/>
    <col min="9" max="16384" width="11.42578125" style="317"/>
  </cols>
  <sheetData>
    <row r="1" spans="1:8" customFormat="1" ht="15" customHeight="1" x14ac:dyDescent="0.25">
      <c r="A1" s="325" t="s">
        <v>0</v>
      </c>
      <c r="B1" s="489" t="s">
        <v>400</v>
      </c>
      <c r="C1" s="489"/>
      <c r="D1" s="489"/>
      <c r="E1" s="489"/>
      <c r="F1" s="489"/>
      <c r="G1" s="489"/>
      <c r="H1" s="490" t="s">
        <v>2</v>
      </c>
    </row>
    <row r="2" spans="1:8" customFormat="1" x14ac:dyDescent="0.25">
      <c r="A2" s="421" t="s">
        <v>3</v>
      </c>
      <c r="B2" s="489"/>
      <c r="C2" s="489"/>
      <c r="D2" s="489"/>
      <c r="E2" s="489"/>
      <c r="F2" s="489"/>
      <c r="G2" s="489"/>
      <c r="H2" s="490"/>
    </row>
    <row r="3" spans="1:8" customFormat="1" x14ac:dyDescent="0.25">
      <c r="A3" s="421" t="s">
        <v>4</v>
      </c>
      <c r="B3" s="489" t="s">
        <v>70</v>
      </c>
      <c r="C3" s="489"/>
      <c r="D3" s="489"/>
      <c r="E3" s="489"/>
      <c r="F3" s="489"/>
      <c r="G3" s="489"/>
      <c r="H3" s="490"/>
    </row>
    <row r="4" spans="1:8" customFormat="1" x14ac:dyDescent="0.25">
      <c r="A4" s="421" t="s">
        <v>6</v>
      </c>
      <c r="B4" s="489"/>
      <c r="C4" s="489"/>
      <c r="D4" s="489"/>
      <c r="E4" s="489"/>
      <c r="F4" s="489"/>
      <c r="G4" s="489"/>
      <c r="H4" s="490"/>
    </row>
    <row r="5" spans="1:8" customFormat="1" ht="15" customHeight="1" x14ac:dyDescent="0.25">
      <c r="A5" s="594" t="s">
        <v>426</v>
      </c>
      <c r="B5" s="594"/>
      <c r="C5" s="594"/>
      <c r="D5" s="594"/>
      <c r="E5" s="594"/>
      <c r="F5" s="594"/>
      <c r="G5" s="594"/>
      <c r="H5" s="594"/>
    </row>
    <row r="6" spans="1:8" customFormat="1" ht="15" customHeight="1" x14ac:dyDescent="0.25">
      <c r="A6" s="493" t="s">
        <v>427</v>
      </c>
      <c r="B6" s="493"/>
      <c r="C6" s="493"/>
      <c r="D6" s="493"/>
      <c r="E6" s="493"/>
      <c r="F6" s="493"/>
      <c r="G6" s="493"/>
      <c r="H6" s="493"/>
    </row>
    <row r="7" spans="1:8" customFormat="1" ht="32.25" customHeight="1" x14ac:dyDescent="0.25">
      <c r="A7" s="692" t="s">
        <v>428</v>
      </c>
      <c r="B7" s="693"/>
      <c r="C7" s="693"/>
      <c r="D7" s="693"/>
      <c r="E7" s="693"/>
      <c r="F7" s="694"/>
      <c r="G7" s="496" t="s">
        <v>61</v>
      </c>
      <c r="H7" s="497"/>
    </row>
    <row r="8" spans="1:8" customFormat="1" ht="57.75" customHeight="1" x14ac:dyDescent="0.25">
      <c r="A8" s="695" t="s">
        <v>429</v>
      </c>
      <c r="B8" s="696"/>
      <c r="C8" s="696"/>
      <c r="D8" s="697"/>
      <c r="E8" s="471" t="s">
        <v>415</v>
      </c>
      <c r="F8" s="472"/>
      <c r="G8" s="472"/>
      <c r="H8" s="473"/>
    </row>
    <row r="9" spans="1:8" customFormat="1" ht="15" customHeight="1" x14ac:dyDescent="0.25">
      <c r="A9" s="598" t="s">
        <v>435</v>
      </c>
      <c r="B9" s="599"/>
      <c r="C9" s="600"/>
      <c r="D9" s="588" t="s">
        <v>43</v>
      </c>
      <c r="E9" s="589"/>
      <c r="F9" s="589"/>
      <c r="G9" s="589"/>
      <c r="H9" s="590"/>
    </row>
    <row r="10" spans="1:8" customFormat="1" x14ac:dyDescent="0.25">
      <c r="A10" s="601"/>
      <c r="B10" s="603"/>
      <c r="C10" s="698"/>
      <c r="D10" s="38" t="s">
        <v>9</v>
      </c>
      <c r="E10" s="38" t="s">
        <v>10</v>
      </c>
      <c r="F10" s="38" t="s">
        <v>11</v>
      </c>
      <c r="G10" s="34" t="s">
        <v>12</v>
      </c>
      <c r="H10" s="38" t="s">
        <v>13</v>
      </c>
    </row>
    <row r="11" spans="1:8" customFormat="1" x14ac:dyDescent="0.25">
      <c r="A11" s="699"/>
      <c r="B11" s="700"/>
      <c r="C11" s="701"/>
      <c r="D11" s="179">
        <v>0</v>
      </c>
      <c r="E11" s="179">
        <v>0.4</v>
      </c>
      <c r="F11" s="179">
        <v>0.2</v>
      </c>
      <c r="G11" s="179">
        <v>0.4</v>
      </c>
      <c r="H11" s="179">
        <f>SUM(D11:G11)</f>
        <v>1</v>
      </c>
    </row>
    <row r="12" spans="1:8" customFormat="1" ht="41.25" customHeight="1" x14ac:dyDescent="0.25">
      <c r="A12" s="588" t="s">
        <v>430</v>
      </c>
      <c r="B12" s="589"/>
      <c r="C12" s="471" t="s">
        <v>431</v>
      </c>
      <c r="D12" s="472"/>
      <c r="E12" s="473"/>
      <c r="F12" s="604" t="s">
        <v>439</v>
      </c>
      <c r="G12" s="605"/>
      <c r="H12" s="606"/>
    </row>
    <row r="13" spans="1:8" s="422" customFormat="1" ht="25.5" customHeight="1" x14ac:dyDescent="0.25">
      <c r="A13" s="189" t="s">
        <v>17</v>
      </c>
      <c r="B13" s="197" t="s">
        <v>18</v>
      </c>
      <c r="C13" s="189" t="s">
        <v>19</v>
      </c>
      <c r="D13" s="189" t="s">
        <v>20</v>
      </c>
      <c r="E13" s="189" t="s">
        <v>21</v>
      </c>
      <c r="F13" s="189" t="s">
        <v>22</v>
      </c>
      <c r="G13" s="34" t="s">
        <v>23</v>
      </c>
      <c r="H13" s="189" t="s">
        <v>24</v>
      </c>
    </row>
    <row r="14" spans="1:8" customFormat="1" ht="147" customHeight="1" x14ac:dyDescent="0.25">
      <c r="A14" s="17" t="s">
        <v>437</v>
      </c>
      <c r="B14" s="382" t="s">
        <v>436</v>
      </c>
      <c r="C14" s="28" t="s">
        <v>438</v>
      </c>
      <c r="D14" s="214">
        <v>44927</v>
      </c>
      <c r="E14" s="214">
        <v>45046</v>
      </c>
      <c r="F14" s="28">
        <v>1</v>
      </c>
      <c r="G14" s="184">
        <v>2131581.3412521742</v>
      </c>
      <c r="H14" s="208"/>
    </row>
    <row r="15" spans="1:8" customFormat="1" ht="113.25" customHeight="1" x14ac:dyDescent="0.25">
      <c r="A15" s="17" t="s">
        <v>421</v>
      </c>
      <c r="B15" s="382" t="s">
        <v>432</v>
      </c>
      <c r="C15" s="28" t="s">
        <v>438</v>
      </c>
      <c r="D15" s="214">
        <v>45047</v>
      </c>
      <c r="E15" s="214">
        <v>45076</v>
      </c>
      <c r="F15" s="28">
        <v>1</v>
      </c>
      <c r="G15" s="184">
        <v>2298286.0384695651</v>
      </c>
      <c r="H15" s="138"/>
    </row>
    <row r="16" spans="1:8" customFormat="1" ht="138" customHeight="1" x14ac:dyDescent="0.25">
      <c r="A16" s="17" t="s">
        <v>422</v>
      </c>
      <c r="B16" s="382" t="s">
        <v>433</v>
      </c>
      <c r="C16" s="28" t="s">
        <v>438</v>
      </c>
      <c r="D16" s="214">
        <v>45078</v>
      </c>
      <c r="E16" s="214">
        <v>45199</v>
      </c>
      <c r="F16" s="28">
        <v>1</v>
      </c>
      <c r="G16" s="184">
        <v>7432622.2576347822</v>
      </c>
      <c r="H16" s="208"/>
    </row>
    <row r="17" spans="1:8" customFormat="1" ht="112.5" customHeight="1" x14ac:dyDescent="0.25">
      <c r="A17" s="17" t="s">
        <v>423</v>
      </c>
      <c r="B17" s="382" t="s">
        <v>434</v>
      </c>
      <c r="C17" s="28" t="s">
        <v>438</v>
      </c>
      <c r="D17" s="214">
        <v>45200</v>
      </c>
      <c r="E17" s="214">
        <v>45260</v>
      </c>
      <c r="F17" s="28">
        <v>1</v>
      </c>
      <c r="G17" s="184">
        <v>2866206.1881391308</v>
      </c>
      <c r="H17" s="138"/>
    </row>
    <row r="18" spans="1:8" customFormat="1" ht="91.5" customHeight="1" x14ac:dyDescent="0.25">
      <c r="A18" s="505" t="s">
        <v>424</v>
      </c>
      <c r="B18" s="505"/>
      <c r="C18" s="505" t="s">
        <v>1057</v>
      </c>
      <c r="D18" s="505"/>
      <c r="E18" s="702" t="s">
        <v>425</v>
      </c>
      <c r="F18" s="702"/>
      <c r="G18" s="702"/>
      <c r="H18" s="702"/>
    </row>
    <row r="20" spans="1:8" s="427" customFormat="1" ht="9.75" customHeight="1" x14ac:dyDescent="0.25">
      <c r="A20" s="424"/>
      <c r="B20" s="424"/>
      <c r="C20" s="424"/>
      <c r="D20" s="425"/>
      <c r="E20" s="425"/>
      <c r="F20" s="425"/>
      <c r="G20" s="426"/>
      <c r="H20" s="424"/>
    </row>
    <row r="22" spans="1:8" customFormat="1" ht="15.75" customHeight="1" x14ac:dyDescent="0.25">
      <c r="A22" s="204" t="s">
        <v>0</v>
      </c>
      <c r="B22" s="577" t="s">
        <v>400</v>
      </c>
      <c r="C22" s="578"/>
      <c r="D22" s="578"/>
      <c r="E22" s="578"/>
      <c r="F22" s="578"/>
      <c r="G22" s="579"/>
      <c r="H22" s="498" t="s">
        <v>2</v>
      </c>
    </row>
    <row r="23" spans="1:8" customFormat="1" x14ac:dyDescent="0.25">
      <c r="A23" s="198" t="s">
        <v>3</v>
      </c>
      <c r="B23" s="580"/>
      <c r="C23" s="581"/>
      <c r="D23" s="581"/>
      <c r="E23" s="581"/>
      <c r="F23" s="581"/>
      <c r="G23" s="582"/>
      <c r="H23" s="499"/>
    </row>
    <row r="24" spans="1:8" customFormat="1" x14ac:dyDescent="0.25">
      <c r="A24" s="198" t="s">
        <v>4</v>
      </c>
      <c r="B24" s="489" t="s">
        <v>70</v>
      </c>
      <c r="C24" s="489"/>
      <c r="D24" s="489"/>
      <c r="E24" s="489"/>
      <c r="F24" s="489"/>
      <c r="G24" s="489"/>
      <c r="H24" s="499"/>
    </row>
    <row r="25" spans="1:8" customFormat="1" x14ac:dyDescent="0.25">
      <c r="A25" s="198" t="s">
        <v>6</v>
      </c>
      <c r="B25" s="489"/>
      <c r="C25" s="489"/>
      <c r="D25" s="489"/>
      <c r="E25" s="489"/>
      <c r="F25" s="489"/>
      <c r="G25" s="489"/>
      <c r="H25" s="500"/>
    </row>
    <row r="26" spans="1:8" customFormat="1" x14ac:dyDescent="0.25">
      <c r="A26" s="493" t="s">
        <v>472</v>
      </c>
      <c r="B26" s="594"/>
      <c r="C26" s="594"/>
      <c r="D26" s="594"/>
      <c r="E26" s="594"/>
      <c r="F26" s="594"/>
      <c r="G26" s="594"/>
      <c r="H26" s="594"/>
    </row>
    <row r="27" spans="1:8" customFormat="1" x14ac:dyDescent="0.25">
      <c r="A27" s="494" t="s">
        <v>473</v>
      </c>
      <c r="B27" s="495"/>
      <c r="C27" s="495"/>
      <c r="D27" s="495"/>
      <c r="E27" s="495"/>
      <c r="F27" s="495"/>
      <c r="G27" s="495"/>
      <c r="H27" s="495"/>
    </row>
    <row r="28" spans="1:8" customFormat="1" ht="30.75" customHeight="1" x14ac:dyDescent="0.25">
      <c r="A28" s="493" t="s">
        <v>474</v>
      </c>
      <c r="B28" s="493"/>
      <c r="C28" s="493"/>
      <c r="D28" s="493"/>
      <c r="E28" s="493"/>
      <c r="F28" s="493"/>
      <c r="G28" s="496" t="s">
        <v>61</v>
      </c>
      <c r="H28" s="497"/>
    </row>
    <row r="29" spans="1:8" customFormat="1" ht="36.75" customHeight="1" x14ac:dyDescent="0.25">
      <c r="A29" s="595" t="s">
        <v>475</v>
      </c>
      <c r="B29" s="595"/>
      <c r="C29" s="595"/>
      <c r="D29" s="595"/>
      <c r="E29" s="646" t="s">
        <v>482</v>
      </c>
      <c r="F29" s="472"/>
      <c r="G29" s="472"/>
      <c r="H29" s="473"/>
    </row>
    <row r="30" spans="1:8" customFormat="1" x14ac:dyDescent="0.25">
      <c r="A30" s="703" t="s">
        <v>483</v>
      </c>
      <c r="B30" s="681"/>
      <c r="C30" s="682"/>
      <c r="D30" s="588" t="s">
        <v>43</v>
      </c>
      <c r="E30" s="589"/>
      <c r="F30" s="589"/>
      <c r="G30" s="589"/>
      <c r="H30" s="590"/>
    </row>
    <row r="31" spans="1:8" customFormat="1" x14ac:dyDescent="0.25">
      <c r="A31" s="683"/>
      <c r="B31" s="684"/>
      <c r="C31" s="685"/>
      <c r="D31" s="189" t="s">
        <v>9</v>
      </c>
      <c r="E31" s="189" t="s">
        <v>10</v>
      </c>
      <c r="F31" s="189" t="s">
        <v>11</v>
      </c>
      <c r="G31" s="34" t="s">
        <v>12</v>
      </c>
      <c r="H31" s="189" t="s">
        <v>13</v>
      </c>
    </row>
    <row r="32" spans="1:8" customFormat="1" x14ac:dyDescent="0.25">
      <c r="A32" s="686"/>
      <c r="B32" s="687"/>
      <c r="C32" s="688"/>
      <c r="D32" s="228">
        <v>0.4</v>
      </c>
      <c r="E32" s="228">
        <v>0</v>
      </c>
      <c r="F32" s="228">
        <v>0.2</v>
      </c>
      <c r="G32" s="228">
        <v>0.4</v>
      </c>
      <c r="H32" s="228">
        <f>SUM(D32:G32)</f>
        <v>1</v>
      </c>
    </row>
    <row r="33" spans="1:8" customFormat="1" ht="38.25" customHeight="1" x14ac:dyDescent="0.25">
      <c r="A33" s="704" t="s">
        <v>430</v>
      </c>
      <c r="B33" s="705"/>
      <c r="C33" s="471" t="s">
        <v>431</v>
      </c>
      <c r="D33" s="472"/>
      <c r="E33" s="473"/>
      <c r="F33" s="706" t="s">
        <v>481</v>
      </c>
      <c r="G33" s="707"/>
      <c r="H33" s="708"/>
    </row>
    <row r="34" spans="1:8" customFormat="1" ht="25.5" x14ac:dyDescent="0.25">
      <c r="A34" s="189" t="s">
        <v>17</v>
      </c>
      <c r="B34" s="197" t="s">
        <v>18</v>
      </c>
      <c r="C34" s="189" t="s">
        <v>19</v>
      </c>
      <c r="D34" s="189" t="s">
        <v>20</v>
      </c>
      <c r="E34" s="189" t="s">
        <v>21</v>
      </c>
      <c r="F34" s="189" t="s">
        <v>22</v>
      </c>
      <c r="G34" s="34" t="s">
        <v>23</v>
      </c>
      <c r="H34" s="189" t="s">
        <v>24</v>
      </c>
    </row>
    <row r="35" spans="1:8" customFormat="1" ht="102" x14ac:dyDescent="0.25">
      <c r="A35" s="17" t="s">
        <v>465</v>
      </c>
      <c r="B35" s="229" t="s">
        <v>476</v>
      </c>
      <c r="C35" s="28" t="s">
        <v>466</v>
      </c>
      <c r="D35" s="214">
        <v>44927</v>
      </c>
      <c r="E35" s="214">
        <v>44985</v>
      </c>
      <c r="F35" s="28">
        <v>1</v>
      </c>
      <c r="G35" s="230">
        <v>2107022.0992695699</v>
      </c>
      <c r="H35" s="138"/>
    </row>
    <row r="36" spans="1:8" customFormat="1" ht="89.25" x14ac:dyDescent="0.25">
      <c r="A36" s="17" t="s">
        <v>467</v>
      </c>
      <c r="B36" s="229" t="s">
        <v>477</v>
      </c>
      <c r="C36" s="28" t="s">
        <v>466</v>
      </c>
      <c r="D36" s="214">
        <v>44986</v>
      </c>
      <c r="E36" s="214">
        <v>45016</v>
      </c>
      <c r="F36" s="28">
        <v>1</v>
      </c>
      <c r="G36" s="230">
        <v>3546642.9315478262</v>
      </c>
      <c r="H36" s="138"/>
    </row>
    <row r="37" spans="1:8" customFormat="1" ht="102" x14ac:dyDescent="0.25">
      <c r="A37" s="217" t="s">
        <v>468</v>
      </c>
      <c r="B37" s="216" t="s">
        <v>478</v>
      </c>
      <c r="C37" s="28" t="s">
        <v>466</v>
      </c>
      <c r="D37" s="214">
        <v>45017</v>
      </c>
      <c r="E37" s="214" t="s">
        <v>469</v>
      </c>
      <c r="F37" s="28">
        <v>1</v>
      </c>
      <c r="G37" s="230">
        <v>82412165.32504347</v>
      </c>
      <c r="H37" s="138"/>
    </row>
    <row r="38" spans="1:8" customFormat="1" ht="127.5" x14ac:dyDescent="0.25">
      <c r="A38" s="217" t="s">
        <v>470</v>
      </c>
      <c r="B38" s="216" t="s">
        <v>479</v>
      </c>
      <c r="C38" s="28" t="s">
        <v>466</v>
      </c>
      <c r="D38" s="214">
        <v>45047</v>
      </c>
      <c r="E38" s="214">
        <v>45260</v>
      </c>
      <c r="F38" s="28">
        <v>1</v>
      </c>
      <c r="G38" s="230">
        <v>13130861.652243478</v>
      </c>
      <c r="H38" s="138"/>
    </row>
    <row r="39" spans="1:8" customFormat="1" ht="127.5" x14ac:dyDescent="0.25">
      <c r="A39" s="217" t="s">
        <v>471</v>
      </c>
      <c r="B39" s="216" t="s">
        <v>480</v>
      </c>
      <c r="C39" s="28" t="s">
        <v>466</v>
      </c>
      <c r="D39" s="214">
        <v>45261</v>
      </c>
      <c r="E39" s="214">
        <v>45280</v>
      </c>
      <c r="F39" s="28">
        <v>1</v>
      </c>
      <c r="G39" s="230">
        <v>11551694.589947825</v>
      </c>
      <c r="H39" s="138"/>
    </row>
    <row r="40" spans="1:8" customFormat="1" ht="120.75" customHeight="1" x14ac:dyDescent="0.25">
      <c r="A40" s="568" t="s">
        <v>485</v>
      </c>
      <c r="B40" s="569"/>
      <c r="C40" s="505" t="s">
        <v>484</v>
      </c>
      <c r="D40" s="505"/>
      <c r="E40" s="505"/>
      <c r="F40" s="506" t="s">
        <v>419</v>
      </c>
      <c r="G40" s="507"/>
      <c r="H40" s="508"/>
    </row>
  </sheetData>
  <mergeCells count="34">
    <mergeCell ref="A40:B40"/>
    <mergeCell ref="C40:E40"/>
    <mergeCell ref="F40:H40"/>
    <mergeCell ref="A30:C32"/>
    <mergeCell ref="D30:H30"/>
    <mergeCell ref="A33:B33"/>
    <mergeCell ref="C33:E33"/>
    <mergeCell ref="F33:H33"/>
    <mergeCell ref="A26:H26"/>
    <mergeCell ref="A27:H27"/>
    <mergeCell ref="A28:F28"/>
    <mergeCell ref="G28:H28"/>
    <mergeCell ref="A29:D29"/>
    <mergeCell ref="E29:H29"/>
    <mergeCell ref="A18:B18"/>
    <mergeCell ref="E18:H18"/>
    <mergeCell ref="B22:G23"/>
    <mergeCell ref="H22:H25"/>
    <mergeCell ref="B24:G25"/>
    <mergeCell ref="C18:D18"/>
    <mergeCell ref="H1:H4"/>
    <mergeCell ref="B3:G4"/>
    <mergeCell ref="B1:G2"/>
    <mergeCell ref="G7:H7"/>
    <mergeCell ref="E8:H8"/>
    <mergeCell ref="A12:B12"/>
    <mergeCell ref="A5:H5"/>
    <mergeCell ref="A6:H6"/>
    <mergeCell ref="A7:F7"/>
    <mergeCell ref="A8:D8"/>
    <mergeCell ref="A9:C11"/>
    <mergeCell ref="D9:H9"/>
    <mergeCell ref="C12:E12"/>
    <mergeCell ref="F12:H12"/>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FFCA0-2135-45D2-B639-4BFAF62F9BD3}">
  <dimension ref="A1:H20"/>
  <sheetViews>
    <sheetView zoomScaleNormal="100" workbookViewId="0"/>
  </sheetViews>
  <sheetFormatPr baseColWidth="10" defaultRowHeight="15" x14ac:dyDescent="0.25"/>
  <cols>
    <col min="1" max="1" width="40" style="11" customWidth="1"/>
    <col min="2" max="2" width="77.85546875" style="11" customWidth="1"/>
    <col min="3" max="3" width="31.5703125" style="11" customWidth="1"/>
    <col min="4" max="4" width="15.7109375" style="12" customWidth="1"/>
    <col min="5" max="5" width="12.140625" style="12" customWidth="1"/>
    <col min="6" max="6" width="13.85546875" style="12" customWidth="1"/>
    <col min="7" max="7" width="13.85546875" style="16" customWidth="1"/>
    <col min="8" max="8" width="19.28515625" style="11" customWidth="1"/>
  </cols>
  <sheetData>
    <row r="1" spans="1:8" x14ac:dyDescent="0.25">
      <c r="A1" s="1" t="s">
        <v>0</v>
      </c>
      <c r="B1" s="489" t="s">
        <v>41</v>
      </c>
      <c r="C1" s="489"/>
      <c r="D1" s="489"/>
      <c r="E1" s="489"/>
      <c r="F1" s="489"/>
      <c r="G1" s="489"/>
      <c r="H1" s="490" t="s">
        <v>2</v>
      </c>
    </row>
    <row r="2" spans="1:8" x14ac:dyDescent="0.25">
      <c r="A2" s="2" t="s">
        <v>3</v>
      </c>
      <c r="B2" s="489"/>
      <c r="C2" s="489"/>
      <c r="D2" s="489"/>
      <c r="E2" s="489"/>
      <c r="F2" s="489"/>
      <c r="G2" s="489"/>
      <c r="H2" s="490"/>
    </row>
    <row r="3" spans="1:8" x14ac:dyDescent="0.25">
      <c r="A3" s="2" t="s">
        <v>4</v>
      </c>
      <c r="B3" s="489" t="s">
        <v>42</v>
      </c>
      <c r="C3" s="489"/>
      <c r="D3" s="489"/>
      <c r="E3" s="489"/>
      <c r="F3" s="489"/>
      <c r="G3" s="489"/>
      <c r="H3" s="490"/>
    </row>
    <row r="4" spans="1:8" x14ac:dyDescent="0.25">
      <c r="A4" s="2" t="s">
        <v>6</v>
      </c>
      <c r="B4" s="489"/>
      <c r="C4" s="489"/>
      <c r="D4" s="489"/>
      <c r="E4" s="489"/>
      <c r="F4" s="489"/>
      <c r="G4" s="489"/>
      <c r="H4" s="490"/>
    </row>
    <row r="5" spans="1:8" x14ac:dyDescent="0.25">
      <c r="A5" s="712" t="s">
        <v>1064</v>
      </c>
      <c r="B5" s="713"/>
      <c r="C5" s="713"/>
      <c r="D5" s="713"/>
      <c r="E5" s="713"/>
      <c r="F5" s="713"/>
      <c r="G5" s="713"/>
      <c r="H5" s="713"/>
    </row>
    <row r="6" spans="1:8" x14ac:dyDescent="0.25">
      <c r="A6" s="714" t="s">
        <v>1063</v>
      </c>
      <c r="B6" s="715"/>
      <c r="C6" s="715"/>
      <c r="D6" s="715"/>
      <c r="E6" s="715"/>
      <c r="F6" s="715"/>
      <c r="G6" s="715"/>
      <c r="H6" s="715"/>
    </row>
    <row r="7" spans="1:8" x14ac:dyDescent="0.25">
      <c r="A7" s="596" t="s">
        <v>60</v>
      </c>
      <c r="B7" s="596"/>
      <c r="C7" s="596"/>
      <c r="D7" s="596"/>
      <c r="E7" s="596"/>
      <c r="F7" s="596"/>
      <c r="G7" s="676" t="s">
        <v>61</v>
      </c>
      <c r="H7" s="676"/>
    </row>
    <row r="8" spans="1:8" ht="41.25" customHeight="1" x14ac:dyDescent="0.25">
      <c r="A8" s="595" t="s">
        <v>62</v>
      </c>
      <c r="B8" s="596"/>
      <c r="C8" s="596"/>
      <c r="D8" s="596"/>
      <c r="E8" s="594" t="s">
        <v>1060</v>
      </c>
      <c r="F8" s="594"/>
      <c r="G8" s="594"/>
      <c r="H8" s="594"/>
    </row>
    <row r="9" spans="1:8" x14ac:dyDescent="0.25">
      <c r="A9" s="709" t="s">
        <v>203</v>
      </c>
      <c r="B9" s="709"/>
      <c r="C9" s="709"/>
      <c r="D9" s="710" t="s">
        <v>43</v>
      </c>
      <c r="E9" s="710"/>
      <c r="F9" s="710"/>
      <c r="G9" s="710"/>
      <c r="H9" s="710"/>
    </row>
    <row r="10" spans="1:8" x14ac:dyDescent="0.25">
      <c r="A10" s="709"/>
      <c r="B10" s="709"/>
      <c r="C10" s="709"/>
      <c r="D10" s="25" t="s">
        <v>9</v>
      </c>
      <c r="E10" s="25" t="s">
        <v>10</v>
      </c>
      <c r="F10" s="25" t="s">
        <v>11</v>
      </c>
      <c r="G10" s="25" t="s">
        <v>12</v>
      </c>
      <c r="H10" s="25" t="s">
        <v>13</v>
      </c>
    </row>
    <row r="11" spans="1:8" x14ac:dyDescent="0.25">
      <c r="A11" s="709"/>
      <c r="B11" s="709"/>
      <c r="C11" s="709"/>
      <c r="D11" s="26" t="s">
        <v>14</v>
      </c>
      <c r="E11" s="26" t="s">
        <v>14</v>
      </c>
      <c r="F11" s="26" t="s">
        <v>14</v>
      </c>
      <c r="G11" s="26" t="s">
        <v>14</v>
      </c>
      <c r="H11" s="26" t="s">
        <v>14</v>
      </c>
    </row>
    <row r="12" spans="1:8" x14ac:dyDescent="0.25">
      <c r="A12" s="596" t="s">
        <v>63</v>
      </c>
      <c r="B12" s="596"/>
      <c r="C12" s="596" t="s">
        <v>64</v>
      </c>
      <c r="D12" s="596"/>
      <c r="E12" s="596"/>
      <c r="F12" s="711" t="s">
        <v>1062</v>
      </c>
      <c r="G12" s="711"/>
      <c r="H12" s="711"/>
    </row>
    <row r="13" spans="1:8" ht="25.5" x14ac:dyDescent="0.25">
      <c r="A13" s="9" t="s">
        <v>17</v>
      </c>
      <c r="B13" s="9" t="s">
        <v>18</v>
      </c>
      <c r="C13" s="9" t="s">
        <v>19</v>
      </c>
      <c r="D13" s="9" t="s">
        <v>20</v>
      </c>
      <c r="E13" s="9" t="s">
        <v>21</v>
      </c>
      <c r="F13" s="9" t="s">
        <v>22</v>
      </c>
      <c r="G13" s="9" t="s">
        <v>23</v>
      </c>
      <c r="H13" s="9" t="s">
        <v>24</v>
      </c>
    </row>
    <row r="14" spans="1:8" ht="114.75" x14ac:dyDescent="0.25">
      <c r="A14" s="27" t="s">
        <v>44</v>
      </c>
      <c r="B14" s="10" t="s">
        <v>65</v>
      </c>
      <c r="C14" s="28" t="s">
        <v>1061</v>
      </c>
      <c r="D14" s="29">
        <v>44927</v>
      </c>
      <c r="E14" s="29">
        <v>45016</v>
      </c>
      <c r="F14" s="28">
        <v>1</v>
      </c>
      <c r="G14" s="131">
        <v>41021648</v>
      </c>
      <c r="H14" s="30"/>
    </row>
    <row r="15" spans="1:8" ht="102" x14ac:dyDescent="0.25">
      <c r="A15" s="27" t="s">
        <v>45</v>
      </c>
      <c r="B15" s="10" t="s">
        <v>66</v>
      </c>
      <c r="C15" s="28" t="s">
        <v>1061</v>
      </c>
      <c r="D15" s="29">
        <v>45017</v>
      </c>
      <c r="E15" s="29">
        <v>45046</v>
      </c>
      <c r="F15" s="28">
        <v>1</v>
      </c>
      <c r="G15" s="131">
        <v>32085336</v>
      </c>
      <c r="H15" s="30"/>
    </row>
    <row r="16" spans="1:8" ht="102" x14ac:dyDescent="0.25">
      <c r="A16" s="27" t="s">
        <v>46</v>
      </c>
      <c r="B16" s="10" t="s">
        <v>67</v>
      </c>
      <c r="C16" s="28" t="s">
        <v>1061</v>
      </c>
      <c r="D16" s="29" t="s">
        <v>47</v>
      </c>
      <c r="E16" s="29" t="s">
        <v>48</v>
      </c>
      <c r="F16" s="31">
        <v>1</v>
      </c>
      <c r="G16" s="131">
        <v>43764211</v>
      </c>
      <c r="H16" s="30"/>
    </row>
    <row r="17" spans="1:8" ht="114.75" x14ac:dyDescent="0.25">
      <c r="A17" s="32" t="s">
        <v>49</v>
      </c>
      <c r="B17" s="33" t="s">
        <v>68</v>
      </c>
      <c r="C17" s="28" t="s">
        <v>1061</v>
      </c>
      <c r="D17" s="29">
        <v>45261</v>
      </c>
      <c r="E17" s="29">
        <v>45291</v>
      </c>
      <c r="F17" s="31">
        <v>1</v>
      </c>
      <c r="G17" s="131">
        <v>36288130</v>
      </c>
      <c r="H17" s="30"/>
    </row>
    <row r="18" spans="1:8" ht="84.75" customHeight="1" x14ac:dyDescent="0.25">
      <c r="A18" s="505" t="s">
        <v>184</v>
      </c>
      <c r="B18" s="505"/>
      <c r="C18" s="505" t="s">
        <v>185</v>
      </c>
      <c r="D18" s="505"/>
      <c r="E18" s="505"/>
      <c r="F18" s="702" t="s">
        <v>186</v>
      </c>
      <c r="G18" s="702"/>
      <c r="H18" s="702"/>
    </row>
    <row r="19" spans="1:8" x14ac:dyDescent="0.25">
      <c r="A19" s="13"/>
      <c r="B19" s="13"/>
      <c r="C19" s="13"/>
      <c r="D19" s="14"/>
      <c r="E19" s="14"/>
      <c r="F19" s="14"/>
      <c r="G19" s="15"/>
      <c r="H19" s="13"/>
    </row>
    <row r="20" spans="1:8" x14ac:dyDescent="0.25">
      <c r="A20" s="13"/>
      <c r="B20" s="13"/>
      <c r="C20" s="13"/>
      <c r="D20" s="14"/>
      <c r="E20" s="14"/>
      <c r="F20" s="14"/>
      <c r="G20" s="15"/>
      <c r="H20" s="13"/>
    </row>
  </sheetData>
  <mergeCells count="17">
    <mergeCell ref="A7:F7"/>
    <mergeCell ref="G7:H7"/>
    <mergeCell ref="B1:G2"/>
    <mergeCell ref="H1:H4"/>
    <mergeCell ref="B3:G4"/>
    <mergeCell ref="A5:H5"/>
    <mergeCell ref="A6:H6"/>
    <mergeCell ref="A18:B18"/>
    <mergeCell ref="C18:E18"/>
    <mergeCell ref="F18:H18"/>
    <mergeCell ref="A8:D8"/>
    <mergeCell ref="E8:H8"/>
    <mergeCell ref="A9:C11"/>
    <mergeCell ref="D9:H9"/>
    <mergeCell ref="A12:B12"/>
    <mergeCell ref="C12:E12"/>
    <mergeCell ref="F12:H12"/>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081DF-4DC5-46E0-A377-52D24E8DE729}">
  <dimension ref="A1:H18"/>
  <sheetViews>
    <sheetView workbookViewId="0"/>
  </sheetViews>
  <sheetFormatPr baseColWidth="10" defaultRowHeight="15" x14ac:dyDescent="0.25"/>
  <cols>
    <col min="1" max="1" width="37.28515625" style="155" customWidth="1"/>
    <col min="2" max="2" width="65.5703125" style="155" customWidth="1"/>
    <col min="3" max="3" width="28.85546875" style="155" customWidth="1"/>
    <col min="4" max="4" width="13" style="156" customWidth="1"/>
    <col min="5" max="5" width="15.7109375" style="156" customWidth="1"/>
    <col min="6" max="6" width="10.140625" style="156" bestFit="1" customWidth="1"/>
    <col min="7" max="7" width="17.7109375" style="156" customWidth="1"/>
    <col min="8" max="8" width="21.42578125" style="155" customWidth="1"/>
  </cols>
  <sheetData>
    <row r="1" spans="1:8" x14ac:dyDescent="0.25">
      <c r="A1" s="204" t="s">
        <v>0</v>
      </c>
      <c r="B1" s="489" t="s">
        <v>871</v>
      </c>
      <c r="C1" s="489"/>
      <c r="D1" s="489"/>
      <c r="E1" s="489"/>
      <c r="F1" s="489"/>
      <c r="G1" s="489"/>
      <c r="H1" s="498" t="s">
        <v>2</v>
      </c>
    </row>
    <row r="2" spans="1:8" x14ac:dyDescent="0.25">
      <c r="A2" s="198" t="s">
        <v>3</v>
      </c>
      <c r="B2" s="489"/>
      <c r="C2" s="489"/>
      <c r="D2" s="489"/>
      <c r="E2" s="489"/>
      <c r="F2" s="489"/>
      <c r="G2" s="489"/>
      <c r="H2" s="499"/>
    </row>
    <row r="3" spans="1:8" x14ac:dyDescent="0.25">
      <c r="A3" s="198" t="s">
        <v>4</v>
      </c>
      <c r="B3" s="489" t="s">
        <v>70</v>
      </c>
      <c r="C3" s="489"/>
      <c r="D3" s="489"/>
      <c r="E3" s="489"/>
      <c r="F3" s="489"/>
      <c r="G3" s="489"/>
      <c r="H3" s="499"/>
    </row>
    <row r="4" spans="1:8" x14ac:dyDescent="0.25">
      <c r="A4" s="198" t="s">
        <v>6</v>
      </c>
      <c r="B4" s="489"/>
      <c r="C4" s="489"/>
      <c r="D4" s="489"/>
      <c r="E4" s="489"/>
      <c r="F4" s="489"/>
      <c r="G4" s="489"/>
      <c r="H4" s="500"/>
    </row>
    <row r="5" spans="1:8" x14ac:dyDescent="0.25">
      <c r="A5" s="594" t="s">
        <v>879</v>
      </c>
      <c r="B5" s="495"/>
      <c r="C5" s="495"/>
      <c r="D5" s="495"/>
      <c r="E5" s="495"/>
      <c r="F5" s="495"/>
      <c r="G5" s="495"/>
      <c r="H5" s="495"/>
    </row>
    <row r="6" spans="1:8" x14ac:dyDescent="0.25">
      <c r="A6" s="495" t="s">
        <v>880</v>
      </c>
      <c r="B6" s="495"/>
      <c r="C6" s="495"/>
      <c r="D6" s="495"/>
      <c r="E6" s="495"/>
      <c r="F6" s="495"/>
      <c r="G6" s="495"/>
      <c r="H6" s="495"/>
    </row>
    <row r="7" spans="1:8" x14ac:dyDescent="0.25">
      <c r="A7" s="486" t="s">
        <v>881</v>
      </c>
      <c r="B7" s="597"/>
      <c r="C7" s="597"/>
      <c r="D7" s="597"/>
      <c r="E7" s="597"/>
      <c r="F7" s="597"/>
      <c r="G7" s="496" t="s">
        <v>495</v>
      </c>
      <c r="H7" s="497"/>
    </row>
    <row r="8" spans="1:8" ht="36.75" customHeight="1" x14ac:dyDescent="0.25">
      <c r="A8" s="596" t="s">
        <v>882</v>
      </c>
      <c r="B8" s="597"/>
      <c r="C8" s="597"/>
      <c r="D8" s="597"/>
      <c r="E8" s="668" t="s">
        <v>883</v>
      </c>
      <c r="F8" s="669"/>
      <c r="G8" s="669"/>
      <c r="H8" s="670"/>
    </row>
    <row r="9" spans="1:8" x14ac:dyDescent="0.25">
      <c r="A9" s="717" t="s">
        <v>884</v>
      </c>
      <c r="B9" s="718"/>
      <c r="C9" s="719"/>
      <c r="D9" s="673" t="s">
        <v>43</v>
      </c>
      <c r="E9" s="674"/>
      <c r="F9" s="674"/>
      <c r="G9" s="674"/>
      <c r="H9" s="675"/>
    </row>
    <row r="10" spans="1:8" x14ac:dyDescent="0.25">
      <c r="A10" s="720"/>
      <c r="B10" s="721"/>
      <c r="C10" s="722"/>
      <c r="D10" s="190" t="s">
        <v>9</v>
      </c>
      <c r="E10" s="190" t="s">
        <v>10</v>
      </c>
      <c r="F10" s="190" t="s">
        <v>498</v>
      </c>
      <c r="G10" s="190" t="s">
        <v>12</v>
      </c>
      <c r="H10" s="190" t="s">
        <v>13</v>
      </c>
    </row>
    <row r="11" spans="1:8" x14ac:dyDescent="0.25">
      <c r="A11" s="723"/>
      <c r="B11" s="724"/>
      <c r="C11" s="725"/>
      <c r="D11" s="58" t="s">
        <v>872</v>
      </c>
      <c r="E11" s="379">
        <v>0.87</v>
      </c>
      <c r="F11" s="192" t="s">
        <v>872</v>
      </c>
      <c r="G11" s="379">
        <v>0.87</v>
      </c>
      <c r="H11" s="201">
        <v>0.87</v>
      </c>
    </row>
    <row r="12" spans="1:8" x14ac:dyDescent="0.25">
      <c r="A12" s="726" t="s">
        <v>885</v>
      </c>
      <c r="B12" s="727"/>
      <c r="C12" s="728" t="s">
        <v>886</v>
      </c>
      <c r="D12" s="729"/>
      <c r="E12" s="727"/>
      <c r="F12" s="730" t="s">
        <v>887</v>
      </c>
      <c r="G12" s="731"/>
      <c r="H12" s="732"/>
    </row>
    <row r="13" spans="1:8" ht="25.5" x14ac:dyDescent="0.25">
      <c r="A13" s="189" t="s">
        <v>17</v>
      </c>
      <c r="B13" s="197" t="s">
        <v>18</v>
      </c>
      <c r="C13" s="189" t="s">
        <v>19</v>
      </c>
      <c r="D13" s="189" t="s">
        <v>20</v>
      </c>
      <c r="E13" s="189" t="s">
        <v>21</v>
      </c>
      <c r="F13" s="190" t="s">
        <v>22</v>
      </c>
      <c r="G13" s="190" t="s">
        <v>23</v>
      </c>
      <c r="H13" s="189" t="s">
        <v>24</v>
      </c>
    </row>
    <row r="14" spans="1:8" ht="76.5" x14ac:dyDescent="0.25">
      <c r="A14" s="194" t="s">
        <v>873</v>
      </c>
      <c r="B14" s="195" t="s">
        <v>888</v>
      </c>
      <c r="C14" s="58" t="s">
        <v>874</v>
      </c>
      <c r="D14" s="121">
        <v>44927</v>
      </c>
      <c r="E14" s="121">
        <v>44954</v>
      </c>
      <c r="F14" s="380">
        <v>1</v>
      </c>
      <c r="G14" s="438">
        <v>12551681</v>
      </c>
      <c r="H14" s="190"/>
    </row>
    <row r="15" spans="1:8" ht="114.75" x14ac:dyDescent="0.25">
      <c r="A15" s="194" t="s">
        <v>875</v>
      </c>
      <c r="B15" s="194" t="s">
        <v>889</v>
      </c>
      <c r="C15" s="381" t="s">
        <v>876</v>
      </c>
      <c r="D15" s="121">
        <v>44927</v>
      </c>
      <c r="E15" s="121">
        <v>44985</v>
      </c>
      <c r="F15" s="380">
        <v>1</v>
      </c>
      <c r="G15" s="438">
        <v>26197160</v>
      </c>
      <c r="H15" s="190"/>
    </row>
    <row r="16" spans="1:8" ht="89.25" x14ac:dyDescent="0.25">
      <c r="A16" s="194" t="s">
        <v>877</v>
      </c>
      <c r="B16" s="195" t="s">
        <v>890</v>
      </c>
      <c r="C16" s="381" t="s">
        <v>876</v>
      </c>
      <c r="D16" s="121">
        <v>44986</v>
      </c>
      <c r="E16" s="121">
        <v>45077</v>
      </c>
      <c r="F16" s="380">
        <v>1</v>
      </c>
      <c r="G16" s="438">
        <v>29557928</v>
      </c>
      <c r="H16" s="190"/>
    </row>
    <row r="17" spans="1:8" ht="153" x14ac:dyDescent="0.25">
      <c r="A17" s="115" t="s">
        <v>878</v>
      </c>
      <c r="B17" s="115" t="s">
        <v>891</v>
      </c>
      <c r="C17" s="381" t="s">
        <v>876</v>
      </c>
      <c r="D17" s="121">
        <v>45078</v>
      </c>
      <c r="E17" s="121">
        <v>45275</v>
      </c>
      <c r="F17" s="380">
        <v>1</v>
      </c>
      <c r="G17" s="438">
        <v>69172367</v>
      </c>
      <c r="H17" s="190"/>
    </row>
    <row r="18" spans="1:8" ht="134.25" customHeight="1" x14ac:dyDescent="0.25">
      <c r="A18" s="462" t="s">
        <v>892</v>
      </c>
      <c r="B18" s="463"/>
      <c r="C18" s="464" t="s">
        <v>893</v>
      </c>
      <c r="D18" s="464"/>
      <c r="E18" s="464"/>
      <c r="F18" s="462" t="s">
        <v>894</v>
      </c>
      <c r="G18" s="716"/>
      <c r="H18" s="463"/>
    </row>
  </sheetData>
  <mergeCells count="17">
    <mergeCell ref="A18:B18"/>
    <mergeCell ref="C18:E18"/>
    <mergeCell ref="F18:H18"/>
    <mergeCell ref="A8:D8"/>
    <mergeCell ref="E8:H8"/>
    <mergeCell ref="A9:C11"/>
    <mergeCell ref="D9:H9"/>
    <mergeCell ref="A12:B12"/>
    <mergeCell ref="C12:E12"/>
    <mergeCell ref="F12:H12"/>
    <mergeCell ref="A7:F7"/>
    <mergeCell ref="G7:H7"/>
    <mergeCell ref="B1:G2"/>
    <mergeCell ref="H1:H4"/>
    <mergeCell ref="B3:G4"/>
    <mergeCell ref="A5:H5"/>
    <mergeCell ref="A6:H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26F14-053B-4776-988E-4CB19C4CB4CA}">
  <dimension ref="A1:H16"/>
  <sheetViews>
    <sheetView workbookViewId="0"/>
  </sheetViews>
  <sheetFormatPr baseColWidth="10" defaultRowHeight="15" x14ac:dyDescent="0.25"/>
  <cols>
    <col min="1" max="1" width="33.28515625" style="11" customWidth="1"/>
    <col min="2" max="2" width="63.85546875" style="11" customWidth="1"/>
    <col min="3" max="3" width="33.85546875" style="11" customWidth="1"/>
    <col min="4" max="4" width="13.5703125" style="12" customWidth="1"/>
    <col min="5" max="5" width="13.28515625" style="12" customWidth="1"/>
    <col min="6" max="6" width="13" style="12" customWidth="1"/>
    <col min="7" max="7" width="16.28515625" style="16" customWidth="1"/>
    <col min="8" max="8" width="19.28515625" style="11" customWidth="1"/>
  </cols>
  <sheetData>
    <row r="1" spans="1:8" x14ac:dyDescent="0.25">
      <c r="A1" s="1" t="s">
        <v>0</v>
      </c>
      <c r="B1" s="489" t="s">
        <v>69</v>
      </c>
      <c r="C1" s="489"/>
      <c r="D1" s="489"/>
      <c r="E1" s="489"/>
      <c r="F1" s="489"/>
      <c r="G1" s="489"/>
      <c r="H1" s="498" t="s">
        <v>2</v>
      </c>
    </row>
    <row r="2" spans="1:8" x14ac:dyDescent="0.25">
      <c r="A2" s="2" t="s">
        <v>3</v>
      </c>
      <c r="B2" s="489"/>
      <c r="C2" s="489"/>
      <c r="D2" s="489"/>
      <c r="E2" s="489"/>
      <c r="F2" s="489"/>
      <c r="G2" s="489"/>
      <c r="H2" s="499"/>
    </row>
    <row r="3" spans="1:8" x14ac:dyDescent="0.25">
      <c r="A3" s="2" t="s">
        <v>4</v>
      </c>
      <c r="B3" s="489" t="s">
        <v>70</v>
      </c>
      <c r="C3" s="489"/>
      <c r="D3" s="489"/>
      <c r="E3" s="489"/>
      <c r="F3" s="489"/>
      <c r="G3" s="489"/>
      <c r="H3" s="499"/>
    </row>
    <row r="4" spans="1:8" x14ac:dyDescent="0.25">
      <c r="A4" s="2" t="s">
        <v>6</v>
      </c>
      <c r="B4" s="489"/>
      <c r="C4" s="489"/>
      <c r="D4" s="489"/>
      <c r="E4" s="489"/>
      <c r="F4" s="489"/>
      <c r="G4" s="489"/>
      <c r="H4" s="500"/>
    </row>
    <row r="5" spans="1:8" x14ac:dyDescent="0.25">
      <c r="A5" s="493" t="s">
        <v>76</v>
      </c>
      <c r="B5" s="594"/>
      <c r="C5" s="594"/>
      <c r="D5" s="594"/>
      <c r="E5" s="594"/>
      <c r="F5" s="594"/>
      <c r="G5" s="594"/>
      <c r="H5" s="594"/>
    </row>
    <row r="6" spans="1:8" x14ac:dyDescent="0.25">
      <c r="A6" s="493" t="s">
        <v>77</v>
      </c>
      <c r="B6" s="594"/>
      <c r="C6" s="594"/>
      <c r="D6" s="594"/>
      <c r="E6" s="594"/>
      <c r="F6" s="594"/>
      <c r="G6" s="594"/>
      <c r="H6" s="594"/>
    </row>
    <row r="7" spans="1:8" ht="27" customHeight="1" x14ac:dyDescent="0.25">
      <c r="A7" s="595" t="s">
        <v>78</v>
      </c>
      <c r="B7" s="596"/>
      <c r="C7" s="596"/>
      <c r="D7" s="596"/>
      <c r="E7" s="596"/>
      <c r="F7" s="596"/>
      <c r="G7" s="496" t="s">
        <v>61</v>
      </c>
      <c r="H7" s="497"/>
    </row>
    <row r="8" spans="1:8" x14ac:dyDescent="0.25">
      <c r="A8" s="596" t="s">
        <v>71</v>
      </c>
      <c r="B8" s="596"/>
      <c r="C8" s="596"/>
      <c r="D8" s="596"/>
      <c r="E8" s="738" t="s">
        <v>81</v>
      </c>
      <c r="F8" s="669"/>
      <c r="G8" s="669"/>
      <c r="H8" s="670"/>
    </row>
    <row r="9" spans="1:8" x14ac:dyDescent="0.25">
      <c r="A9" s="680" t="s">
        <v>204</v>
      </c>
      <c r="B9" s="681"/>
      <c r="C9" s="682"/>
      <c r="D9" s="588" t="s">
        <v>126</v>
      </c>
      <c r="E9" s="589"/>
      <c r="F9" s="589"/>
      <c r="G9" s="589"/>
      <c r="H9" s="590"/>
    </row>
    <row r="10" spans="1:8" x14ac:dyDescent="0.25">
      <c r="A10" s="683"/>
      <c r="B10" s="684"/>
      <c r="C10" s="685"/>
      <c r="D10" s="9" t="s">
        <v>9</v>
      </c>
      <c r="E10" s="9" t="s">
        <v>10</v>
      </c>
      <c r="F10" s="9" t="s">
        <v>11</v>
      </c>
      <c r="G10" s="34" t="s">
        <v>12</v>
      </c>
      <c r="H10" s="9" t="s">
        <v>13</v>
      </c>
    </row>
    <row r="11" spans="1:8" x14ac:dyDescent="0.25">
      <c r="A11" s="686"/>
      <c r="B11" s="687"/>
      <c r="C11" s="688"/>
      <c r="D11" s="35">
        <v>0.25</v>
      </c>
      <c r="E11" s="35">
        <v>0.25</v>
      </c>
      <c r="F11" s="35">
        <v>0.25</v>
      </c>
      <c r="G11" s="35">
        <v>0.25</v>
      </c>
      <c r="H11" s="35">
        <v>1</v>
      </c>
    </row>
    <row r="12" spans="1:8" ht="33.75" customHeight="1" x14ac:dyDescent="0.25">
      <c r="A12" s="646" t="s">
        <v>188</v>
      </c>
      <c r="B12" s="473"/>
      <c r="C12" s="692" t="s">
        <v>345</v>
      </c>
      <c r="D12" s="739"/>
      <c r="E12" s="740"/>
      <c r="F12" s="604" t="s">
        <v>72</v>
      </c>
      <c r="G12" s="605"/>
      <c r="H12" s="606"/>
    </row>
    <row r="13" spans="1:8" ht="25.5" x14ac:dyDescent="0.25">
      <c r="A13" s="9" t="s">
        <v>17</v>
      </c>
      <c r="B13" s="36" t="s">
        <v>18</v>
      </c>
      <c r="C13" s="9" t="s">
        <v>19</v>
      </c>
      <c r="D13" s="9" t="s">
        <v>20</v>
      </c>
      <c r="E13" s="9" t="s">
        <v>21</v>
      </c>
      <c r="F13" s="9" t="s">
        <v>22</v>
      </c>
      <c r="G13" s="34" t="s">
        <v>23</v>
      </c>
      <c r="H13" s="9" t="s">
        <v>24</v>
      </c>
    </row>
    <row r="14" spans="1:8" ht="76.5" x14ac:dyDescent="0.25">
      <c r="A14" s="28" t="s">
        <v>73</v>
      </c>
      <c r="B14" s="21" t="s">
        <v>79</v>
      </c>
      <c r="C14" s="28" t="s">
        <v>74</v>
      </c>
      <c r="D14" s="37">
        <v>44927</v>
      </c>
      <c r="E14" s="37">
        <v>45078</v>
      </c>
      <c r="F14" s="28">
        <v>1</v>
      </c>
      <c r="G14" s="175">
        <v>28877580</v>
      </c>
      <c r="H14" s="9"/>
    </row>
    <row r="15" spans="1:8" ht="63.75" x14ac:dyDescent="0.25">
      <c r="A15" s="28" t="s">
        <v>75</v>
      </c>
      <c r="B15" s="21" t="s">
        <v>80</v>
      </c>
      <c r="C15" s="28" t="s">
        <v>74</v>
      </c>
      <c r="D15" s="37">
        <v>44927</v>
      </c>
      <c r="E15" s="37">
        <v>45245</v>
      </c>
      <c r="F15" s="28">
        <v>3</v>
      </c>
      <c r="G15" s="175">
        <v>32072239</v>
      </c>
      <c r="H15" s="9"/>
    </row>
    <row r="16" spans="1:8" ht="78.75" customHeight="1" x14ac:dyDescent="0.25">
      <c r="A16" s="733" t="s">
        <v>181</v>
      </c>
      <c r="B16" s="734"/>
      <c r="C16" s="735" t="s">
        <v>182</v>
      </c>
      <c r="D16" s="736"/>
      <c r="E16" s="736"/>
      <c r="F16" s="737" t="s">
        <v>183</v>
      </c>
      <c r="G16" s="507"/>
      <c r="H16" s="508"/>
    </row>
  </sheetData>
  <mergeCells count="17">
    <mergeCell ref="A7:F7"/>
    <mergeCell ref="G7:H7"/>
    <mergeCell ref="B1:G2"/>
    <mergeCell ref="H1:H4"/>
    <mergeCell ref="B3:G4"/>
    <mergeCell ref="A5:H5"/>
    <mergeCell ref="A6:H6"/>
    <mergeCell ref="A16:B16"/>
    <mergeCell ref="C16:E16"/>
    <mergeCell ref="F16:H16"/>
    <mergeCell ref="A8:D8"/>
    <mergeCell ref="E8:H8"/>
    <mergeCell ref="A9:C11"/>
    <mergeCell ref="D9:H9"/>
    <mergeCell ref="A12:B12"/>
    <mergeCell ref="C12:E12"/>
    <mergeCell ref="F12:H1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43335-6CA6-41E7-82FD-29CBBA484E76}">
  <dimension ref="A1:H17"/>
  <sheetViews>
    <sheetView workbookViewId="0"/>
  </sheetViews>
  <sheetFormatPr baseColWidth="10" defaultRowHeight="15" x14ac:dyDescent="0.25"/>
  <cols>
    <col min="1" max="1" width="35" style="155" customWidth="1"/>
    <col min="2" max="2" width="49.5703125" style="155" customWidth="1"/>
    <col min="3" max="3" width="24" style="155" customWidth="1"/>
    <col min="4" max="7" width="20.42578125" style="156" customWidth="1"/>
    <col min="8" max="8" width="20.42578125" style="155" customWidth="1"/>
  </cols>
  <sheetData>
    <row r="1" spans="1:8" x14ac:dyDescent="0.25">
      <c r="A1" s="1" t="s">
        <v>0</v>
      </c>
      <c r="B1" s="491" t="s">
        <v>279</v>
      </c>
      <c r="C1" s="491"/>
      <c r="D1" s="491"/>
      <c r="E1" s="491"/>
      <c r="F1" s="491"/>
      <c r="G1" s="491"/>
      <c r="H1" s="672" t="s">
        <v>2</v>
      </c>
    </row>
    <row r="2" spans="1:8" x14ac:dyDescent="0.25">
      <c r="A2" s="24" t="s">
        <v>3</v>
      </c>
      <c r="B2" s="491"/>
      <c r="C2" s="491"/>
      <c r="D2" s="491"/>
      <c r="E2" s="491"/>
      <c r="F2" s="491"/>
      <c r="G2" s="491"/>
      <c r="H2" s="672"/>
    </row>
    <row r="3" spans="1:8" x14ac:dyDescent="0.25">
      <c r="A3" s="24" t="s">
        <v>4</v>
      </c>
      <c r="B3" s="491" t="s">
        <v>70</v>
      </c>
      <c r="C3" s="491"/>
      <c r="D3" s="491"/>
      <c r="E3" s="491"/>
      <c r="F3" s="491"/>
      <c r="G3" s="491"/>
      <c r="H3" s="672"/>
    </row>
    <row r="4" spans="1:8" x14ac:dyDescent="0.25">
      <c r="A4" s="24" t="s">
        <v>6</v>
      </c>
      <c r="B4" s="491"/>
      <c r="C4" s="491"/>
      <c r="D4" s="491"/>
      <c r="E4" s="491"/>
      <c r="F4" s="491"/>
      <c r="G4" s="491"/>
      <c r="H4" s="672"/>
    </row>
    <row r="5" spans="1:8" x14ac:dyDescent="0.25">
      <c r="A5" s="741" t="s">
        <v>308</v>
      </c>
      <c r="B5" s="741"/>
      <c r="C5" s="741"/>
      <c r="D5" s="741"/>
      <c r="E5" s="741"/>
      <c r="F5" s="741"/>
      <c r="G5" s="741"/>
      <c r="H5" s="741"/>
    </row>
    <row r="6" spans="1:8" x14ac:dyDescent="0.25">
      <c r="A6" s="741" t="s">
        <v>309</v>
      </c>
      <c r="B6" s="741"/>
      <c r="C6" s="741"/>
      <c r="D6" s="741"/>
      <c r="E6" s="741"/>
      <c r="F6" s="741"/>
      <c r="G6" s="741"/>
      <c r="H6" s="741"/>
    </row>
    <row r="7" spans="1:8" x14ac:dyDescent="0.25">
      <c r="A7" s="492" t="s">
        <v>310</v>
      </c>
      <c r="B7" s="492"/>
      <c r="C7" s="492"/>
      <c r="D7" s="492"/>
      <c r="E7" s="492"/>
      <c r="F7" s="492"/>
      <c r="G7" s="604" t="s">
        <v>319</v>
      </c>
      <c r="H7" s="497"/>
    </row>
    <row r="8" spans="1:8" ht="27" customHeight="1" x14ac:dyDescent="0.25">
      <c r="A8" s="492" t="s">
        <v>311</v>
      </c>
      <c r="B8" s="492"/>
      <c r="C8" s="492"/>
      <c r="D8" s="492"/>
      <c r="E8" s="571" t="s">
        <v>299</v>
      </c>
      <c r="F8" s="544"/>
      <c r="G8" s="544"/>
      <c r="H8" s="545"/>
    </row>
    <row r="9" spans="1:8" x14ac:dyDescent="0.25">
      <c r="A9" s="717" t="s">
        <v>204</v>
      </c>
      <c r="B9" s="718"/>
      <c r="C9" s="719"/>
      <c r="D9" s="673" t="s">
        <v>43</v>
      </c>
      <c r="E9" s="674"/>
      <c r="F9" s="674"/>
      <c r="G9" s="674"/>
      <c r="H9" s="675"/>
    </row>
    <row r="10" spans="1:8" x14ac:dyDescent="0.25">
      <c r="A10" s="720"/>
      <c r="B10" s="721"/>
      <c r="C10" s="722"/>
      <c r="D10" s="3" t="s">
        <v>9</v>
      </c>
      <c r="E10" s="3" t="s">
        <v>10</v>
      </c>
      <c r="F10" s="3" t="s">
        <v>280</v>
      </c>
      <c r="G10" s="3" t="s">
        <v>12</v>
      </c>
      <c r="H10" s="3" t="s">
        <v>13</v>
      </c>
    </row>
    <row r="11" spans="1:8" x14ac:dyDescent="0.25">
      <c r="A11" s="723"/>
      <c r="B11" s="724"/>
      <c r="C11" s="725"/>
      <c r="D11" s="591" t="s">
        <v>281</v>
      </c>
      <c r="E11" s="592"/>
      <c r="F11" s="592"/>
      <c r="G11" s="593"/>
      <c r="H11" s="148" t="s">
        <v>281</v>
      </c>
    </row>
    <row r="12" spans="1:8" x14ac:dyDescent="0.25">
      <c r="A12" s="571" t="s">
        <v>312</v>
      </c>
      <c r="B12" s="545"/>
      <c r="C12" s="571" t="s">
        <v>313</v>
      </c>
      <c r="D12" s="544"/>
      <c r="E12" s="545"/>
      <c r="F12" s="157" t="s">
        <v>282</v>
      </c>
      <c r="G12" s="745">
        <f>+G14+G15+G16</f>
        <v>114229119.17773913</v>
      </c>
      <c r="H12" s="746"/>
    </row>
    <row r="13" spans="1:8" ht="25.5" x14ac:dyDescent="0.25">
      <c r="A13" s="120" t="s">
        <v>17</v>
      </c>
      <c r="B13" s="150" t="s">
        <v>18</v>
      </c>
      <c r="C13" s="120" t="s">
        <v>19</v>
      </c>
      <c r="D13" s="120" t="s">
        <v>20</v>
      </c>
      <c r="E13" s="120" t="s">
        <v>21</v>
      </c>
      <c r="F13" s="120" t="s">
        <v>22</v>
      </c>
      <c r="G13" s="120" t="s">
        <v>23</v>
      </c>
      <c r="H13" s="120" t="s">
        <v>283</v>
      </c>
    </row>
    <row r="14" spans="1:8" ht="114.75" x14ac:dyDescent="0.25">
      <c r="A14" s="158" t="s">
        <v>303</v>
      </c>
      <c r="B14" s="159" t="s">
        <v>314</v>
      </c>
      <c r="C14" s="58" t="s">
        <v>304</v>
      </c>
      <c r="D14" s="160">
        <v>44927</v>
      </c>
      <c r="E14" s="160">
        <v>45076</v>
      </c>
      <c r="F14" s="118">
        <v>3</v>
      </c>
      <c r="G14" s="161">
        <v>56314358.741913043</v>
      </c>
      <c r="H14" s="162"/>
    </row>
    <row r="15" spans="1:8" ht="76.5" x14ac:dyDescent="0.25">
      <c r="A15" s="163" t="s">
        <v>305</v>
      </c>
      <c r="B15" s="159" t="s">
        <v>315</v>
      </c>
      <c r="C15" s="58" t="s">
        <v>304</v>
      </c>
      <c r="D15" s="160">
        <v>45078</v>
      </c>
      <c r="E15" s="160">
        <v>45229</v>
      </c>
      <c r="F15" s="118">
        <v>3</v>
      </c>
      <c r="G15" s="161">
        <v>56314358.741913043</v>
      </c>
      <c r="H15" s="162"/>
    </row>
    <row r="16" spans="1:8" ht="76.5" x14ac:dyDescent="0.25">
      <c r="A16" s="158" t="s">
        <v>306</v>
      </c>
      <c r="B16" s="164" t="s">
        <v>307</v>
      </c>
      <c r="C16" s="58" t="s">
        <v>304</v>
      </c>
      <c r="D16" s="160">
        <v>45231</v>
      </c>
      <c r="E16" s="160">
        <v>45275</v>
      </c>
      <c r="F16" s="118">
        <v>3</v>
      </c>
      <c r="G16" s="161">
        <v>1600401.6939130435</v>
      </c>
      <c r="H16" s="162"/>
    </row>
    <row r="17" spans="1:8" ht="70.5" customHeight="1" x14ac:dyDescent="0.25">
      <c r="A17" s="568" t="s">
        <v>316</v>
      </c>
      <c r="B17" s="569"/>
      <c r="C17" s="568" t="s">
        <v>317</v>
      </c>
      <c r="D17" s="570"/>
      <c r="E17" s="569"/>
      <c r="F17" s="742" t="s">
        <v>318</v>
      </c>
      <c r="G17" s="743"/>
      <c r="H17" s="744"/>
    </row>
  </sheetData>
  <mergeCells count="18">
    <mergeCell ref="A17:B17"/>
    <mergeCell ref="C17:E17"/>
    <mergeCell ref="F17:H17"/>
    <mergeCell ref="A8:D8"/>
    <mergeCell ref="E8:H8"/>
    <mergeCell ref="A9:C11"/>
    <mergeCell ref="D9:H9"/>
    <mergeCell ref="D11:G11"/>
    <mergeCell ref="A12:B12"/>
    <mergeCell ref="C12:E12"/>
    <mergeCell ref="G12:H12"/>
    <mergeCell ref="A7:F7"/>
    <mergeCell ref="G7:H7"/>
    <mergeCell ref="B1:G2"/>
    <mergeCell ref="H1:H4"/>
    <mergeCell ref="B3:G4"/>
    <mergeCell ref="A5:H5"/>
    <mergeCell ref="A6:H6"/>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41A74-F40F-4F21-9E21-09DBA5D7B5F6}">
  <dimension ref="A1:H21"/>
  <sheetViews>
    <sheetView workbookViewId="0"/>
  </sheetViews>
  <sheetFormatPr baseColWidth="10" defaultRowHeight="15" x14ac:dyDescent="0.25"/>
  <cols>
    <col min="1" max="1" width="30.7109375" style="41" customWidth="1"/>
    <col min="2" max="2" width="66" style="41" customWidth="1"/>
    <col min="3" max="3" width="28.5703125" style="41" customWidth="1"/>
    <col min="4" max="5" width="15.7109375" style="42" customWidth="1"/>
    <col min="6" max="6" width="17.42578125" style="42" customWidth="1"/>
    <col min="7" max="7" width="18.7109375" style="43" customWidth="1"/>
    <col min="8" max="8" width="21.42578125" style="41" customWidth="1"/>
    <col min="9" max="16384" width="11.42578125" style="44"/>
  </cols>
  <sheetData>
    <row r="1" spans="1:8" customFormat="1" x14ac:dyDescent="0.25">
      <c r="A1" s="1" t="s">
        <v>0</v>
      </c>
      <c r="B1" s="489" t="s">
        <v>320</v>
      </c>
      <c r="C1" s="489"/>
      <c r="D1" s="489"/>
      <c r="E1" s="489"/>
      <c r="F1" s="489"/>
      <c r="G1" s="489"/>
      <c r="H1" s="498" t="s">
        <v>2</v>
      </c>
    </row>
    <row r="2" spans="1:8" customFormat="1" x14ac:dyDescent="0.25">
      <c r="A2" s="24" t="s">
        <v>3</v>
      </c>
      <c r="B2" s="489"/>
      <c r="C2" s="489"/>
      <c r="D2" s="489"/>
      <c r="E2" s="489"/>
      <c r="F2" s="489"/>
      <c r="G2" s="489"/>
      <c r="H2" s="499"/>
    </row>
    <row r="3" spans="1:8" customFormat="1" x14ac:dyDescent="0.25">
      <c r="A3" s="24" t="s">
        <v>4</v>
      </c>
      <c r="B3" s="489" t="s">
        <v>70</v>
      </c>
      <c r="C3" s="489"/>
      <c r="D3" s="489"/>
      <c r="E3" s="489"/>
      <c r="F3" s="489"/>
      <c r="G3" s="489"/>
      <c r="H3" s="499"/>
    </row>
    <row r="4" spans="1:8" customFormat="1" x14ac:dyDescent="0.25">
      <c r="A4" s="24" t="s">
        <v>6</v>
      </c>
      <c r="B4" s="489"/>
      <c r="C4" s="489"/>
      <c r="D4" s="489"/>
      <c r="E4" s="489"/>
      <c r="F4" s="489"/>
      <c r="G4" s="489"/>
      <c r="H4" s="500"/>
    </row>
    <row r="5" spans="1:8" customFormat="1" x14ac:dyDescent="0.25">
      <c r="A5" s="594" t="s">
        <v>353</v>
      </c>
      <c r="B5" s="594"/>
      <c r="C5" s="594"/>
      <c r="D5" s="594"/>
      <c r="E5" s="594"/>
      <c r="F5" s="594"/>
      <c r="G5" s="594"/>
      <c r="H5" s="594"/>
    </row>
    <row r="6" spans="1:8" customFormat="1" x14ac:dyDescent="0.25">
      <c r="A6" s="493" t="s">
        <v>321</v>
      </c>
      <c r="B6" s="594"/>
      <c r="C6" s="594"/>
      <c r="D6" s="594"/>
      <c r="E6" s="594"/>
      <c r="F6" s="594"/>
      <c r="G6" s="594"/>
      <c r="H6" s="594"/>
    </row>
    <row r="7" spans="1:8" customFormat="1" x14ac:dyDescent="0.25">
      <c r="A7" s="595" t="s">
        <v>347</v>
      </c>
      <c r="B7" s="596"/>
      <c r="C7" s="596"/>
      <c r="D7" s="596"/>
      <c r="E7" s="596"/>
      <c r="F7" s="596"/>
      <c r="G7" s="604" t="s">
        <v>319</v>
      </c>
      <c r="H7" s="606"/>
    </row>
    <row r="8" spans="1:8" customFormat="1" ht="42.75" customHeight="1" x14ac:dyDescent="0.25">
      <c r="A8" s="747" t="s">
        <v>348</v>
      </c>
      <c r="B8" s="748"/>
      <c r="C8" s="748"/>
      <c r="D8" s="596"/>
      <c r="E8" s="596" t="s">
        <v>349</v>
      </c>
      <c r="F8" s="596"/>
      <c r="G8" s="596"/>
      <c r="H8" s="596"/>
    </row>
    <row r="9" spans="1:8" customFormat="1" x14ac:dyDescent="0.25">
      <c r="A9" s="165" t="s">
        <v>350</v>
      </c>
      <c r="B9" s="166"/>
      <c r="C9" s="167"/>
      <c r="D9" s="749" t="s">
        <v>322</v>
      </c>
      <c r="E9" s="749"/>
      <c r="F9" s="749"/>
      <c r="G9" s="749"/>
      <c r="H9" s="750"/>
    </row>
    <row r="10" spans="1:8" customFormat="1" x14ac:dyDescent="0.25">
      <c r="A10" s="751" t="s">
        <v>323</v>
      </c>
      <c r="B10" s="752"/>
      <c r="C10" s="753"/>
      <c r="D10" s="176" t="s">
        <v>9</v>
      </c>
      <c r="E10" s="25" t="s">
        <v>10</v>
      </c>
      <c r="F10" s="25" t="s">
        <v>11</v>
      </c>
      <c r="G10" s="168" t="s">
        <v>12</v>
      </c>
      <c r="H10" s="169" t="s">
        <v>13</v>
      </c>
    </row>
    <row r="11" spans="1:8" customFormat="1" x14ac:dyDescent="0.25">
      <c r="A11" s="751"/>
      <c r="B11" s="752"/>
      <c r="C11" s="753"/>
      <c r="D11" s="757">
        <v>0.96</v>
      </c>
      <c r="E11" s="758"/>
      <c r="F11" s="758"/>
      <c r="G11" s="759"/>
      <c r="H11" s="178">
        <v>0.96</v>
      </c>
    </row>
    <row r="12" spans="1:8" customFormat="1" x14ac:dyDescent="0.25">
      <c r="A12" s="751"/>
      <c r="B12" s="752"/>
      <c r="C12" s="753"/>
      <c r="D12" s="176" t="s">
        <v>9</v>
      </c>
      <c r="E12" s="25" t="s">
        <v>10</v>
      </c>
      <c r="F12" s="25" t="s">
        <v>11</v>
      </c>
      <c r="G12" s="168" t="s">
        <v>12</v>
      </c>
      <c r="H12" s="170" t="s">
        <v>13</v>
      </c>
    </row>
    <row r="13" spans="1:8" customFormat="1" x14ac:dyDescent="0.25">
      <c r="A13" s="754"/>
      <c r="B13" s="755"/>
      <c r="C13" s="756"/>
      <c r="D13" s="757">
        <v>1.32</v>
      </c>
      <c r="E13" s="758"/>
      <c r="F13" s="758"/>
      <c r="G13" s="760"/>
      <c r="H13" s="177">
        <v>1.32</v>
      </c>
    </row>
    <row r="14" spans="1:8" customFormat="1" x14ac:dyDescent="0.25">
      <c r="A14" s="761" t="s">
        <v>352</v>
      </c>
      <c r="B14" s="762"/>
      <c r="C14" s="763" t="s">
        <v>324</v>
      </c>
      <c r="D14" s="749"/>
      <c r="E14" s="750"/>
      <c r="F14" s="764" t="s">
        <v>351</v>
      </c>
      <c r="G14" s="765"/>
      <c r="H14" s="766"/>
    </row>
    <row r="15" spans="1:8" customFormat="1" ht="25.5" x14ac:dyDescent="0.25">
      <c r="A15" s="9" t="s">
        <v>17</v>
      </c>
      <c r="B15" s="9" t="s">
        <v>18</v>
      </c>
      <c r="C15" s="9" t="s">
        <v>19</v>
      </c>
      <c r="D15" s="9" t="s">
        <v>20</v>
      </c>
      <c r="E15" s="9" t="s">
        <v>21</v>
      </c>
      <c r="F15" s="9" t="s">
        <v>22</v>
      </c>
      <c r="G15" s="34" t="s">
        <v>23</v>
      </c>
      <c r="H15" s="9" t="s">
        <v>24</v>
      </c>
    </row>
    <row r="16" spans="1:8" customFormat="1" ht="90" x14ac:dyDescent="0.25">
      <c r="A16" s="171" t="s">
        <v>325</v>
      </c>
      <c r="B16" s="172" t="s">
        <v>326</v>
      </c>
      <c r="C16" s="28" t="s">
        <v>327</v>
      </c>
      <c r="D16" s="173">
        <v>44927</v>
      </c>
      <c r="E16" s="173">
        <v>44986</v>
      </c>
      <c r="F16" s="28">
        <v>1</v>
      </c>
      <c r="G16" s="174">
        <v>27082737</v>
      </c>
      <c r="H16" s="28"/>
    </row>
    <row r="17" spans="1:8" customFormat="1" ht="90" x14ac:dyDescent="0.25">
      <c r="A17" s="171" t="s">
        <v>328</v>
      </c>
      <c r="B17" s="172" t="s">
        <v>329</v>
      </c>
      <c r="C17" s="28" t="s">
        <v>327</v>
      </c>
      <c r="D17" s="173">
        <v>44960</v>
      </c>
      <c r="E17" s="173" t="s">
        <v>330</v>
      </c>
      <c r="F17" s="28">
        <v>1</v>
      </c>
      <c r="G17" s="174">
        <v>13541368</v>
      </c>
      <c r="H17" s="28"/>
    </row>
    <row r="18" spans="1:8" customFormat="1" ht="90" x14ac:dyDescent="0.25">
      <c r="A18" s="171" t="s">
        <v>331</v>
      </c>
      <c r="B18" s="172" t="s">
        <v>332</v>
      </c>
      <c r="C18" s="28" t="s">
        <v>327</v>
      </c>
      <c r="D18" s="173" t="s">
        <v>333</v>
      </c>
      <c r="E18" s="173" t="s">
        <v>334</v>
      </c>
      <c r="F18" s="28">
        <v>1</v>
      </c>
      <c r="G18" s="174">
        <v>23785288</v>
      </c>
      <c r="H18" s="28"/>
    </row>
    <row r="19" spans="1:8" customFormat="1" ht="77.25" x14ac:dyDescent="0.25">
      <c r="A19" s="171" t="s">
        <v>335</v>
      </c>
      <c r="B19" s="172" t="s">
        <v>336</v>
      </c>
      <c r="C19" s="28" t="s">
        <v>327</v>
      </c>
      <c r="D19" s="173" t="s">
        <v>337</v>
      </c>
      <c r="E19" s="173" t="s">
        <v>338</v>
      </c>
      <c r="F19" s="28">
        <v>1</v>
      </c>
      <c r="G19" s="174">
        <v>18407031</v>
      </c>
      <c r="H19" s="28"/>
    </row>
    <row r="20" spans="1:8" customFormat="1" ht="64.5" x14ac:dyDescent="0.25">
      <c r="A20" s="171" t="s">
        <v>339</v>
      </c>
      <c r="B20" s="172" t="s">
        <v>340</v>
      </c>
      <c r="C20" s="28" t="s">
        <v>327</v>
      </c>
      <c r="D20" s="173" t="s">
        <v>341</v>
      </c>
      <c r="E20" s="173" t="s">
        <v>342</v>
      </c>
      <c r="F20" s="28">
        <v>1</v>
      </c>
      <c r="G20" s="174">
        <v>8816060</v>
      </c>
      <c r="H20" s="28"/>
    </row>
    <row r="21" spans="1:8" customFormat="1" ht="108" customHeight="1" x14ac:dyDescent="0.25">
      <c r="A21" s="505" t="s">
        <v>377</v>
      </c>
      <c r="B21" s="505"/>
      <c r="C21" s="505" t="s">
        <v>343</v>
      </c>
      <c r="D21" s="505"/>
      <c r="E21" s="505"/>
      <c r="F21" s="702" t="s">
        <v>344</v>
      </c>
      <c r="G21" s="702"/>
      <c r="H21" s="702"/>
    </row>
  </sheetData>
  <mergeCells count="19">
    <mergeCell ref="A14:B14"/>
    <mergeCell ref="C14:E14"/>
    <mergeCell ref="F14:H14"/>
    <mergeCell ref="A21:B21"/>
    <mergeCell ref="C21:E21"/>
    <mergeCell ref="F21:H21"/>
    <mergeCell ref="A8:D8"/>
    <mergeCell ref="E8:H8"/>
    <mergeCell ref="D9:H9"/>
    <mergeCell ref="A10:C13"/>
    <mergeCell ref="D11:G11"/>
    <mergeCell ref="D13:G13"/>
    <mergeCell ref="A7:F7"/>
    <mergeCell ref="G7:H7"/>
    <mergeCell ref="B1:G2"/>
    <mergeCell ref="H1:H4"/>
    <mergeCell ref="B3:G4"/>
    <mergeCell ref="A5:H5"/>
    <mergeCell ref="A6:H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E149E-3248-43CC-87A4-4F82CA2111CB}">
  <dimension ref="A1:K19"/>
  <sheetViews>
    <sheetView workbookViewId="0"/>
  </sheetViews>
  <sheetFormatPr baseColWidth="10" defaultRowHeight="15" x14ac:dyDescent="0.25"/>
  <cols>
    <col min="1" max="1" width="29.85546875" style="367" customWidth="1"/>
    <col min="2" max="2" width="63.5703125" style="367" customWidth="1"/>
    <col min="3" max="3" width="23.28515625" style="367" customWidth="1"/>
    <col min="4" max="4" width="20.28515625" style="368" customWidth="1"/>
    <col min="5" max="5" width="21" style="368" customWidth="1"/>
    <col min="6" max="6" width="14.5703125" style="368" customWidth="1"/>
    <col min="7" max="7" width="15.7109375" style="368" customWidth="1"/>
    <col min="8" max="8" width="19.85546875" style="367" customWidth="1"/>
    <col min="9" max="11" width="11.42578125" style="255"/>
  </cols>
  <sheetData>
    <row r="1" spans="1:8" x14ac:dyDescent="0.25">
      <c r="A1" s="235" t="s">
        <v>0</v>
      </c>
      <c r="B1" s="458" t="s">
        <v>737</v>
      </c>
      <c r="C1" s="458"/>
      <c r="D1" s="458"/>
      <c r="E1" s="458"/>
      <c r="F1" s="458"/>
      <c r="G1" s="458"/>
      <c r="H1" s="459" t="s">
        <v>2</v>
      </c>
    </row>
    <row r="2" spans="1:8" x14ac:dyDescent="0.25">
      <c r="A2" s="236" t="s">
        <v>3</v>
      </c>
      <c r="B2" s="458"/>
      <c r="C2" s="458"/>
      <c r="D2" s="458"/>
      <c r="E2" s="458"/>
      <c r="F2" s="458"/>
      <c r="G2" s="458"/>
      <c r="H2" s="459"/>
    </row>
    <row r="3" spans="1:8" x14ac:dyDescent="0.25">
      <c r="A3" s="236" t="s">
        <v>4</v>
      </c>
      <c r="B3" s="458" t="s">
        <v>70</v>
      </c>
      <c r="C3" s="458"/>
      <c r="D3" s="458"/>
      <c r="E3" s="458"/>
      <c r="F3" s="458"/>
      <c r="G3" s="458"/>
      <c r="H3" s="459"/>
    </row>
    <row r="4" spans="1:8" x14ac:dyDescent="0.25">
      <c r="A4" s="236" t="s">
        <v>6</v>
      </c>
      <c r="B4" s="458"/>
      <c r="C4" s="458"/>
      <c r="D4" s="458"/>
      <c r="E4" s="458"/>
      <c r="F4" s="458"/>
      <c r="G4" s="458"/>
      <c r="H4" s="459"/>
    </row>
    <row r="5" spans="1:8" x14ac:dyDescent="0.25">
      <c r="A5" s="460" t="s">
        <v>840</v>
      </c>
      <c r="B5" s="460"/>
      <c r="C5" s="460"/>
      <c r="D5" s="460"/>
      <c r="E5" s="460"/>
      <c r="F5" s="460"/>
      <c r="G5" s="460"/>
      <c r="H5" s="460"/>
    </row>
    <row r="6" spans="1:8" x14ac:dyDescent="0.25">
      <c r="A6" s="461" t="s">
        <v>841</v>
      </c>
      <c r="B6" s="460"/>
      <c r="C6" s="460"/>
      <c r="D6" s="460"/>
      <c r="E6" s="460"/>
      <c r="F6" s="460"/>
      <c r="G6" s="460"/>
      <c r="H6" s="460"/>
    </row>
    <row r="7" spans="1:8" x14ac:dyDescent="0.25">
      <c r="A7" s="455" t="s">
        <v>842</v>
      </c>
      <c r="B7" s="456"/>
      <c r="C7" s="456"/>
      <c r="D7" s="456"/>
      <c r="E7" s="456"/>
      <c r="F7" s="456"/>
      <c r="G7" s="457" t="s">
        <v>61</v>
      </c>
      <c r="H7" s="457"/>
    </row>
    <row r="8" spans="1:8" x14ac:dyDescent="0.25">
      <c r="A8" s="468" t="s">
        <v>843</v>
      </c>
      <c r="B8" s="469"/>
      <c r="C8" s="469"/>
      <c r="D8" s="470"/>
      <c r="E8" s="471" t="s">
        <v>819</v>
      </c>
      <c r="F8" s="472"/>
      <c r="G8" s="472"/>
      <c r="H8" s="473"/>
    </row>
    <row r="9" spans="1:8" ht="21" customHeight="1" x14ac:dyDescent="0.25">
      <c r="A9" s="474" t="s">
        <v>844</v>
      </c>
      <c r="B9" s="474"/>
      <c r="C9" s="474"/>
      <c r="D9" s="475" t="s">
        <v>845</v>
      </c>
      <c r="E9" s="475"/>
      <c r="F9" s="475"/>
      <c r="G9" s="475"/>
      <c r="H9" s="475"/>
    </row>
    <row r="10" spans="1:8" x14ac:dyDescent="0.25">
      <c r="A10" s="474"/>
      <c r="B10" s="474"/>
      <c r="C10" s="474"/>
      <c r="D10" s="356" t="s">
        <v>9</v>
      </c>
      <c r="E10" s="356" t="s">
        <v>10</v>
      </c>
      <c r="F10" s="356" t="s">
        <v>11</v>
      </c>
      <c r="G10" s="356" t="s">
        <v>12</v>
      </c>
      <c r="H10" s="356" t="s">
        <v>13</v>
      </c>
    </row>
    <row r="11" spans="1:8" x14ac:dyDescent="0.25">
      <c r="A11" s="474"/>
      <c r="B11" s="474"/>
      <c r="C11" s="474"/>
      <c r="D11" s="357"/>
      <c r="E11" s="357"/>
      <c r="F11" s="357"/>
      <c r="G11" s="357"/>
      <c r="H11" s="358">
        <v>7.0000000000000007E-2</v>
      </c>
    </row>
    <row r="12" spans="1:8" ht="27" customHeight="1" x14ac:dyDescent="0.25">
      <c r="A12" s="456" t="s">
        <v>846</v>
      </c>
      <c r="B12" s="456"/>
      <c r="C12" s="456" t="s">
        <v>847</v>
      </c>
      <c r="D12" s="456"/>
      <c r="E12" s="456"/>
      <c r="F12" s="476" t="s">
        <v>856</v>
      </c>
      <c r="G12" s="476"/>
      <c r="H12" s="476"/>
    </row>
    <row r="13" spans="1:8" ht="25.5" x14ac:dyDescent="0.25">
      <c r="A13" s="245" t="s">
        <v>17</v>
      </c>
      <c r="B13" s="245" t="s">
        <v>18</v>
      </c>
      <c r="C13" s="245" t="s">
        <v>19</v>
      </c>
      <c r="D13" s="237" t="s">
        <v>20</v>
      </c>
      <c r="E13" s="237" t="s">
        <v>21</v>
      </c>
      <c r="F13" s="237" t="s">
        <v>22</v>
      </c>
      <c r="G13" s="237" t="s">
        <v>23</v>
      </c>
      <c r="H13" s="237" t="s">
        <v>24</v>
      </c>
    </row>
    <row r="14" spans="1:8" ht="76.5" x14ac:dyDescent="0.25">
      <c r="A14" s="359" t="s">
        <v>765</v>
      </c>
      <c r="B14" s="360" t="s">
        <v>848</v>
      </c>
      <c r="C14" s="361" t="s">
        <v>766</v>
      </c>
      <c r="D14" s="132">
        <v>44927</v>
      </c>
      <c r="E14" s="132">
        <v>45015</v>
      </c>
      <c r="F14" s="362">
        <v>1</v>
      </c>
      <c r="G14" s="363">
        <v>27210877.54226087</v>
      </c>
      <c r="H14" s="362"/>
    </row>
    <row r="15" spans="1:8" ht="76.5" x14ac:dyDescent="0.25">
      <c r="A15" s="359" t="s">
        <v>767</v>
      </c>
      <c r="B15" s="360" t="s">
        <v>849</v>
      </c>
      <c r="C15" s="361" t="s">
        <v>766</v>
      </c>
      <c r="D15" s="132">
        <v>44927</v>
      </c>
      <c r="E15" s="132">
        <v>45107</v>
      </c>
      <c r="F15" s="362">
        <v>1</v>
      </c>
      <c r="G15" s="363">
        <v>27210877.54226087</v>
      </c>
      <c r="H15" s="362"/>
    </row>
    <row r="16" spans="1:8" ht="76.5" x14ac:dyDescent="0.25">
      <c r="A16" s="359" t="s">
        <v>768</v>
      </c>
      <c r="B16" s="360" t="s">
        <v>850</v>
      </c>
      <c r="C16" s="361" t="s">
        <v>766</v>
      </c>
      <c r="D16" s="132">
        <v>44929</v>
      </c>
      <c r="E16" s="132">
        <v>45137</v>
      </c>
      <c r="F16" s="362">
        <v>1</v>
      </c>
      <c r="G16" s="363">
        <v>27210877.54226087</v>
      </c>
      <c r="H16" s="362"/>
    </row>
    <row r="17" spans="1:8" ht="89.25" x14ac:dyDescent="0.25">
      <c r="A17" s="359" t="s">
        <v>769</v>
      </c>
      <c r="B17" s="360" t="s">
        <v>851</v>
      </c>
      <c r="C17" s="361" t="s">
        <v>766</v>
      </c>
      <c r="D17" s="132">
        <v>44933</v>
      </c>
      <c r="E17" s="132">
        <v>45199</v>
      </c>
      <c r="F17" s="362">
        <v>1</v>
      </c>
      <c r="G17" s="363">
        <v>27210877.54226087</v>
      </c>
      <c r="H17" s="362"/>
    </row>
    <row r="18" spans="1:8" ht="102" x14ac:dyDescent="0.25">
      <c r="A18" s="359" t="s">
        <v>770</v>
      </c>
      <c r="B18" s="360" t="s">
        <v>852</v>
      </c>
      <c r="C18" s="361" t="s">
        <v>766</v>
      </c>
      <c r="D18" s="364">
        <v>45170</v>
      </c>
      <c r="E18" s="365">
        <v>45275</v>
      </c>
      <c r="F18" s="361">
        <v>1</v>
      </c>
      <c r="G18" s="363">
        <v>27210877.54226087</v>
      </c>
      <c r="H18" s="366"/>
    </row>
    <row r="19" spans="1:8" ht="84" customHeight="1" x14ac:dyDescent="0.25">
      <c r="A19" s="462" t="s">
        <v>853</v>
      </c>
      <c r="B19" s="463"/>
      <c r="C19" s="464" t="s">
        <v>854</v>
      </c>
      <c r="D19" s="464"/>
      <c r="E19" s="464"/>
      <c r="F19" s="465" t="s">
        <v>855</v>
      </c>
      <c r="G19" s="466"/>
      <c r="H19" s="467"/>
    </row>
  </sheetData>
  <mergeCells count="17">
    <mergeCell ref="A19:B19"/>
    <mergeCell ref="C19:E19"/>
    <mergeCell ref="F19:H19"/>
    <mergeCell ref="A8:D8"/>
    <mergeCell ref="E8:H8"/>
    <mergeCell ref="A9:C11"/>
    <mergeCell ref="D9:H9"/>
    <mergeCell ref="A12:B12"/>
    <mergeCell ref="C12:E12"/>
    <mergeCell ref="F12:H12"/>
    <mergeCell ref="A7:F7"/>
    <mergeCell ref="G7:H7"/>
    <mergeCell ref="B1:G2"/>
    <mergeCell ref="H1:H4"/>
    <mergeCell ref="B3:G4"/>
    <mergeCell ref="A5:H5"/>
    <mergeCell ref="A6:H6"/>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28DE6-6339-482A-A3FC-33970BC2AE4C}">
  <dimension ref="A1:H37"/>
  <sheetViews>
    <sheetView workbookViewId="0"/>
  </sheetViews>
  <sheetFormatPr baseColWidth="10" defaultRowHeight="15" x14ac:dyDescent="0.25"/>
  <cols>
    <col min="1" max="1" width="35" style="155" customWidth="1"/>
    <col min="2" max="2" width="64.7109375" style="155" customWidth="1"/>
    <col min="3" max="3" width="28.5703125" style="155" customWidth="1"/>
    <col min="4" max="5" width="15.7109375" style="156" customWidth="1"/>
    <col min="6" max="6" width="17.42578125" style="156" customWidth="1"/>
    <col min="7" max="7" width="18.7109375" style="183" customWidth="1"/>
    <col min="8" max="8" width="21.42578125" style="155" customWidth="1"/>
  </cols>
  <sheetData>
    <row r="1" spans="1:8" x14ac:dyDescent="0.25">
      <c r="A1" s="1" t="s">
        <v>0</v>
      </c>
      <c r="B1" s="489" t="s">
        <v>642</v>
      </c>
      <c r="C1" s="489"/>
      <c r="D1" s="489"/>
      <c r="E1" s="489"/>
      <c r="F1" s="489"/>
      <c r="G1" s="489"/>
      <c r="H1" s="498" t="s">
        <v>2</v>
      </c>
    </row>
    <row r="2" spans="1:8" x14ac:dyDescent="0.25">
      <c r="A2" s="39" t="s">
        <v>3</v>
      </c>
      <c r="B2" s="489"/>
      <c r="C2" s="489"/>
      <c r="D2" s="489"/>
      <c r="E2" s="489"/>
      <c r="F2" s="489"/>
      <c r="G2" s="489"/>
      <c r="H2" s="499"/>
    </row>
    <row r="3" spans="1:8" x14ac:dyDescent="0.25">
      <c r="A3" s="39" t="s">
        <v>4</v>
      </c>
      <c r="B3" s="489" t="s">
        <v>70</v>
      </c>
      <c r="C3" s="489"/>
      <c r="D3" s="489"/>
      <c r="E3" s="489"/>
      <c r="F3" s="489"/>
      <c r="G3" s="489"/>
      <c r="H3" s="499"/>
    </row>
    <row r="4" spans="1:8" x14ac:dyDescent="0.25">
      <c r="A4" s="39" t="s">
        <v>6</v>
      </c>
      <c r="B4" s="489"/>
      <c r="C4" s="489"/>
      <c r="D4" s="489"/>
      <c r="E4" s="489"/>
      <c r="F4" s="489"/>
      <c r="G4" s="489"/>
      <c r="H4" s="500"/>
    </row>
    <row r="5" spans="1:8" ht="15" customHeight="1" x14ac:dyDescent="0.25">
      <c r="A5" s="770" t="s">
        <v>693</v>
      </c>
      <c r="B5" s="739"/>
      <c r="C5" s="739"/>
      <c r="D5" s="739"/>
      <c r="E5" s="739"/>
      <c r="F5" s="739"/>
      <c r="G5" s="739"/>
      <c r="H5" s="740"/>
    </row>
    <row r="6" spans="1:8" ht="15" customHeight="1" x14ac:dyDescent="0.25">
      <c r="A6" s="770" t="s">
        <v>694</v>
      </c>
      <c r="B6" s="739"/>
      <c r="C6" s="739"/>
      <c r="D6" s="739"/>
      <c r="E6" s="739"/>
      <c r="F6" s="739"/>
      <c r="G6" s="739"/>
      <c r="H6" s="740"/>
    </row>
    <row r="7" spans="1:8" x14ac:dyDescent="0.25">
      <c r="A7" s="596" t="s">
        <v>695</v>
      </c>
      <c r="B7" s="596"/>
      <c r="C7" s="596"/>
      <c r="D7" s="596"/>
      <c r="E7" s="596"/>
      <c r="F7" s="596"/>
      <c r="G7" s="496" t="s">
        <v>61</v>
      </c>
      <c r="H7" s="497"/>
    </row>
    <row r="8" spans="1:8" ht="40.5" customHeight="1" x14ac:dyDescent="0.25">
      <c r="A8" s="596" t="s">
        <v>696</v>
      </c>
      <c r="B8" s="596"/>
      <c r="C8" s="596"/>
      <c r="D8" s="596"/>
      <c r="E8" s="471" t="s">
        <v>702</v>
      </c>
      <c r="F8" s="472"/>
      <c r="G8" s="472"/>
      <c r="H8" s="473"/>
    </row>
    <row r="9" spans="1:8" x14ac:dyDescent="0.25">
      <c r="A9" s="680" t="s">
        <v>697</v>
      </c>
      <c r="B9" s="681"/>
      <c r="C9" s="682"/>
      <c r="D9" s="588" t="s">
        <v>43</v>
      </c>
      <c r="E9" s="589"/>
      <c r="F9" s="589"/>
      <c r="G9" s="589"/>
      <c r="H9" s="590"/>
    </row>
    <row r="10" spans="1:8" x14ac:dyDescent="0.25">
      <c r="A10" s="683"/>
      <c r="B10" s="684"/>
      <c r="C10" s="685"/>
      <c r="D10" s="38" t="s">
        <v>9</v>
      </c>
      <c r="E10" s="38" t="s">
        <v>10</v>
      </c>
      <c r="F10" s="38" t="s">
        <v>11</v>
      </c>
      <c r="G10" s="34" t="s">
        <v>12</v>
      </c>
      <c r="H10" s="38" t="s">
        <v>13</v>
      </c>
    </row>
    <row r="11" spans="1:8" x14ac:dyDescent="0.25">
      <c r="A11" s="686"/>
      <c r="B11" s="687"/>
      <c r="C11" s="688"/>
      <c r="D11" s="281">
        <v>1</v>
      </c>
      <c r="E11" s="281">
        <v>1</v>
      </c>
      <c r="F11" s="281">
        <v>1</v>
      </c>
      <c r="G11" s="281">
        <v>1</v>
      </c>
      <c r="H11" s="179">
        <v>1</v>
      </c>
    </row>
    <row r="12" spans="1:8" x14ac:dyDescent="0.25">
      <c r="A12" s="471" t="s">
        <v>698</v>
      </c>
      <c r="B12" s="473"/>
      <c r="C12" s="471" t="s">
        <v>699</v>
      </c>
      <c r="D12" s="472"/>
      <c r="E12" s="473"/>
      <c r="F12" s="604" t="s">
        <v>700</v>
      </c>
      <c r="G12" s="605"/>
      <c r="H12" s="606"/>
    </row>
    <row r="13" spans="1:8" ht="25.5" x14ac:dyDescent="0.25">
      <c r="A13" s="38" t="s">
        <v>17</v>
      </c>
      <c r="B13" s="40" t="s">
        <v>18</v>
      </c>
      <c r="C13" s="38" t="s">
        <v>19</v>
      </c>
      <c r="D13" s="38" t="s">
        <v>20</v>
      </c>
      <c r="E13" s="38" t="s">
        <v>21</v>
      </c>
      <c r="F13" s="38" t="s">
        <v>22</v>
      </c>
      <c r="G13" s="34" t="s">
        <v>23</v>
      </c>
      <c r="H13" s="38" t="s">
        <v>24</v>
      </c>
    </row>
    <row r="14" spans="1:8" x14ac:dyDescent="0.25">
      <c r="A14" s="568" t="s">
        <v>643</v>
      </c>
      <c r="B14" s="570"/>
      <c r="C14" s="570"/>
      <c r="D14" s="570"/>
      <c r="E14" s="570"/>
      <c r="F14" s="570"/>
      <c r="G14" s="570"/>
      <c r="H14" s="569"/>
    </row>
    <row r="15" spans="1:8" ht="89.25" x14ac:dyDescent="0.25">
      <c r="A15" s="158" t="s">
        <v>692</v>
      </c>
      <c r="B15" s="159" t="s">
        <v>701</v>
      </c>
      <c r="C15" s="58" t="s">
        <v>644</v>
      </c>
      <c r="D15" s="160">
        <v>44927</v>
      </c>
      <c r="E15" s="160">
        <v>44985</v>
      </c>
      <c r="F15" s="275">
        <v>1</v>
      </c>
      <c r="G15" s="282">
        <v>2931755</v>
      </c>
      <c r="H15" s="276"/>
    </row>
    <row r="16" spans="1:8" ht="67.5" customHeight="1" x14ac:dyDescent="0.25">
      <c r="A16" s="158" t="s">
        <v>645</v>
      </c>
      <c r="B16" s="159" t="s">
        <v>646</v>
      </c>
      <c r="C16" s="58" t="s">
        <v>644</v>
      </c>
      <c r="D16" s="160">
        <v>44927</v>
      </c>
      <c r="E16" s="160">
        <v>45016</v>
      </c>
      <c r="F16" s="275">
        <v>1</v>
      </c>
      <c r="G16" s="282">
        <v>4520223</v>
      </c>
      <c r="H16" s="276"/>
    </row>
    <row r="17" spans="1:8" ht="102" x14ac:dyDescent="0.25">
      <c r="A17" s="158" t="s">
        <v>647</v>
      </c>
      <c r="B17" s="158" t="s">
        <v>648</v>
      </c>
      <c r="C17" s="58" t="s">
        <v>644</v>
      </c>
      <c r="D17" s="160">
        <v>45078</v>
      </c>
      <c r="E17" s="160">
        <v>45107</v>
      </c>
      <c r="F17" s="275">
        <v>1</v>
      </c>
      <c r="G17" s="282">
        <v>2128514</v>
      </c>
      <c r="H17" s="276"/>
    </row>
    <row r="18" spans="1:8" ht="102" x14ac:dyDescent="0.25">
      <c r="A18" s="158" t="s">
        <v>649</v>
      </c>
      <c r="B18" s="158" t="s">
        <v>648</v>
      </c>
      <c r="C18" s="58" t="s">
        <v>644</v>
      </c>
      <c r="D18" s="160" t="s">
        <v>650</v>
      </c>
      <c r="E18" s="160">
        <v>45260</v>
      </c>
      <c r="F18" s="275">
        <v>1</v>
      </c>
      <c r="G18" s="282">
        <v>2128514</v>
      </c>
      <c r="H18" s="276"/>
    </row>
    <row r="19" spans="1:8" x14ac:dyDescent="0.25">
      <c r="A19" s="767" t="s">
        <v>651</v>
      </c>
      <c r="B19" s="768"/>
      <c r="C19" s="768"/>
      <c r="D19" s="768"/>
      <c r="E19" s="768"/>
      <c r="F19" s="768"/>
      <c r="G19" s="768"/>
      <c r="H19" s="769"/>
    </row>
    <row r="20" spans="1:8" ht="76.5" x14ac:dyDescent="0.25">
      <c r="A20" s="158" t="s">
        <v>652</v>
      </c>
      <c r="B20" s="158" t="s">
        <v>653</v>
      </c>
      <c r="C20" s="58" t="s">
        <v>654</v>
      </c>
      <c r="D20" s="160">
        <v>44941</v>
      </c>
      <c r="E20" s="160">
        <v>45015</v>
      </c>
      <c r="F20" s="58">
        <v>1</v>
      </c>
      <c r="G20" s="282">
        <v>16318161</v>
      </c>
      <c r="H20" s="277"/>
    </row>
    <row r="21" spans="1:8" ht="76.5" x14ac:dyDescent="0.25">
      <c r="A21" s="158" t="s">
        <v>655</v>
      </c>
      <c r="B21" s="158" t="s">
        <v>656</v>
      </c>
      <c r="C21" s="58" t="s">
        <v>654</v>
      </c>
      <c r="D21" s="160">
        <v>45017</v>
      </c>
      <c r="E21" s="160">
        <v>45107</v>
      </c>
      <c r="F21" s="58">
        <v>1</v>
      </c>
      <c r="G21" s="282">
        <v>23883056</v>
      </c>
      <c r="H21" s="277"/>
    </row>
    <row r="22" spans="1:8" ht="89.25" x14ac:dyDescent="0.25">
      <c r="A22" s="158" t="s">
        <v>657</v>
      </c>
      <c r="B22" s="158" t="s">
        <v>658</v>
      </c>
      <c r="C22" s="58" t="s">
        <v>654</v>
      </c>
      <c r="D22" s="160">
        <v>45047</v>
      </c>
      <c r="E22" s="160">
        <v>45137</v>
      </c>
      <c r="F22" s="58">
        <v>1</v>
      </c>
      <c r="G22" s="282">
        <v>5986122</v>
      </c>
      <c r="H22" s="277"/>
    </row>
    <row r="23" spans="1:8" ht="76.5" x14ac:dyDescent="0.25">
      <c r="A23" s="158" t="s">
        <v>659</v>
      </c>
      <c r="B23" s="158" t="s">
        <v>660</v>
      </c>
      <c r="C23" s="58" t="s">
        <v>654</v>
      </c>
      <c r="D23" s="160">
        <v>45047</v>
      </c>
      <c r="E23" s="160">
        <v>45168</v>
      </c>
      <c r="F23" s="58">
        <v>1</v>
      </c>
      <c r="G23" s="282">
        <v>5986122</v>
      </c>
      <c r="H23" s="277"/>
    </row>
    <row r="24" spans="1:8" ht="102" x14ac:dyDescent="0.25">
      <c r="A24" s="158" t="s">
        <v>661</v>
      </c>
      <c r="B24" s="158" t="s">
        <v>662</v>
      </c>
      <c r="C24" s="58" t="s">
        <v>654</v>
      </c>
      <c r="D24" s="160">
        <v>45199</v>
      </c>
      <c r="E24" s="160">
        <v>45275</v>
      </c>
      <c r="F24" s="58">
        <v>1</v>
      </c>
      <c r="G24" s="282">
        <v>11751707</v>
      </c>
      <c r="H24" s="277"/>
    </row>
    <row r="25" spans="1:8" x14ac:dyDescent="0.25">
      <c r="A25" s="767" t="s">
        <v>663</v>
      </c>
      <c r="B25" s="768"/>
      <c r="C25" s="768"/>
      <c r="D25" s="768"/>
      <c r="E25" s="768"/>
      <c r="F25" s="768"/>
      <c r="G25" s="768"/>
      <c r="H25" s="769"/>
    </row>
    <row r="26" spans="1:8" ht="102" x14ac:dyDescent="0.25">
      <c r="A26" s="158" t="s">
        <v>664</v>
      </c>
      <c r="B26" s="159" t="s">
        <v>665</v>
      </c>
      <c r="C26" s="58" t="s">
        <v>666</v>
      </c>
      <c r="D26" s="160">
        <v>44927</v>
      </c>
      <c r="E26" s="160">
        <v>45043</v>
      </c>
      <c r="F26" s="58">
        <v>1</v>
      </c>
      <c r="G26" s="282">
        <v>32707056</v>
      </c>
      <c r="H26" s="58" t="s">
        <v>667</v>
      </c>
    </row>
    <row r="27" spans="1:8" ht="89.25" x14ac:dyDescent="0.25">
      <c r="A27" s="158" t="s">
        <v>668</v>
      </c>
      <c r="B27" s="159" t="s">
        <v>669</v>
      </c>
      <c r="C27" s="58" t="s">
        <v>666</v>
      </c>
      <c r="D27" s="160">
        <v>45044</v>
      </c>
      <c r="E27" s="160">
        <v>45139</v>
      </c>
      <c r="F27" s="58">
        <v>1</v>
      </c>
      <c r="G27" s="282">
        <v>25112866</v>
      </c>
      <c r="H27" s="58" t="s">
        <v>667</v>
      </c>
    </row>
    <row r="28" spans="1:8" ht="76.5" x14ac:dyDescent="0.25">
      <c r="A28" s="158" t="s">
        <v>670</v>
      </c>
      <c r="B28" s="159" t="s">
        <v>671</v>
      </c>
      <c r="C28" s="58" t="s">
        <v>666</v>
      </c>
      <c r="D28" s="160">
        <v>45140</v>
      </c>
      <c r="E28" s="160">
        <v>45274</v>
      </c>
      <c r="F28" s="58">
        <v>1</v>
      </c>
      <c r="G28" s="282">
        <v>12464906</v>
      </c>
      <c r="H28" s="58" t="s">
        <v>672</v>
      </c>
    </row>
    <row r="29" spans="1:8" ht="114.75" x14ac:dyDescent="0.25">
      <c r="A29" s="158" t="s">
        <v>673</v>
      </c>
      <c r="B29" s="159" t="s">
        <v>674</v>
      </c>
      <c r="C29" s="58" t="s">
        <v>666</v>
      </c>
      <c r="D29" s="160">
        <v>45047</v>
      </c>
      <c r="E29" s="160">
        <v>45274</v>
      </c>
      <c r="F29" s="58">
        <v>1</v>
      </c>
      <c r="G29" s="282">
        <v>62985421</v>
      </c>
      <c r="H29" s="58"/>
    </row>
    <row r="30" spans="1:8" x14ac:dyDescent="0.25">
      <c r="A30" s="767" t="s">
        <v>675</v>
      </c>
      <c r="B30" s="768"/>
      <c r="C30" s="768"/>
      <c r="D30" s="768"/>
      <c r="E30" s="768"/>
      <c r="F30" s="768"/>
      <c r="G30" s="768"/>
      <c r="H30" s="769"/>
    </row>
    <row r="31" spans="1:8" ht="76.5" x14ac:dyDescent="0.25">
      <c r="A31" s="158" t="s">
        <v>676</v>
      </c>
      <c r="B31" s="278" t="s">
        <v>677</v>
      </c>
      <c r="C31" s="75" t="s">
        <v>678</v>
      </c>
      <c r="D31" s="173">
        <v>44986</v>
      </c>
      <c r="E31" s="173">
        <v>45107</v>
      </c>
      <c r="F31" s="75">
        <v>1</v>
      </c>
      <c r="G31" s="282">
        <v>13444753</v>
      </c>
      <c r="H31" s="279"/>
    </row>
    <row r="32" spans="1:8" ht="102" x14ac:dyDescent="0.25">
      <c r="A32" s="158" t="s">
        <v>679</v>
      </c>
      <c r="B32" s="278" t="s">
        <v>680</v>
      </c>
      <c r="C32" s="75" t="s">
        <v>678</v>
      </c>
      <c r="D32" s="173">
        <v>45047</v>
      </c>
      <c r="E32" s="173">
        <v>45137</v>
      </c>
      <c r="F32" s="75">
        <v>1</v>
      </c>
      <c r="G32" s="282">
        <v>20126014</v>
      </c>
      <c r="H32" s="280"/>
    </row>
    <row r="33" spans="1:8" ht="102" x14ac:dyDescent="0.25">
      <c r="A33" s="158" t="s">
        <v>681</v>
      </c>
      <c r="B33" s="278" t="s">
        <v>682</v>
      </c>
      <c r="C33" s="75" t="s">
        <v>678</v>
      </c>
      <c r="D33" s="173">
        <v>45139</v>
      </c>
      <c r="E33" s="173">
        <v>45260</v>
      </c>
      <c r="F33" s="75">
        <v>1</v>
      </c>
      <c r="G33" s="282">
        <v>8073792</v>
      </c>
      <c r="H33" s="280"/>
    </row>
    <row r="34" spans="1:8" x14ac:dyDescent="0.25">
      <c r="A34" s="767" t="s">
        <v>683</v>
      </c>
      <c r="B34" s="768"/>
      <c r="C34" s="768"/>
      <c r="D34" s="768"/>
      <c r="E34" s="768"/>
      <c r="F34" s="768"/>
      <c r="G34" s="768"/>
      <c r="H34" s="769"/>
    </row>
    <row r="35" spans="1:8" ht="89.25" x14ac:dyDescent="0.25">
      <c r="A35" s="158" t="s">
        <v>684</v>
      </c>
      <c r="B35" s="158" t="s">
        <v>685</v>
      </c>
      <c r="C35" s="58" t="s">
        <v>686</v>
      </c>
      <c r="D35" s="29">
        <v>44958</v>
      </c>
      <c r="E35" s="29">
        <v>45015</v>
      </c>
      <c r="F35" s="131">
        <v>1</v>
      </c>
      <c r="G35" s="282">
        <v>9444316</v>
      </c>
      <c r="H35" s="138"/>
    </row>
    <row r="36" spans="1:8" ht="89.25" x14ac:dyDescent="0.25">
      <c r="A36" s="158" t="s">
        <v>687</v>
      </c>
      <c r="B36" s="158" t="s">
        <v>688</v>
      </c>
      <c r="C36" s="58" t="s">
        <v>686</v>
      </c>
      <c r="D36" s="29">
        <v>45031</v>
      </c>
      <c r="E36" s="29">
        <v>45102</v>
      </c>
      <c r="F36" s="131">
        <v>1</v>
      </c>
      <c r="G36" s="282">
        <v>10198851</v>
      </c>
      <c r="H36" s="28"/>
    </row>
    <row r="37" spans="1:8" ht="79.5" customHeight="1" x14ac:dyDescent="0.25">
      <c r="A37" s="767" t="s">
        <v>689</v>
      </c>
      <c r="B37" s="769"/>
      <c r="C37" s="767" t="s">
        <v>690</v>
      </c>
      <c r="D37" s="768"/>
      <c r="E37" s="769"/>
      <c r="F37" s="767" t="s">
        <v>691</v>
      </c>
      <c r="G37" s="768"/>
      <c r="H37" s="769"/>
    </row>
  </sheetData>
  <mergeCells count="22">
    <mergeCell ref="B1:G2"/>
    <mergeCell ref="H1:H4"/>
    <mergeCell ref="B3:G4"/>
    <mergeCell ref="A14:H14"/>
    <mergeCell ref="A19:H19"/>
    <mergeCell ref="A5:H5"/>
    <mergeCell ref="A6:H6"/>
    <mergeCell ref="A25:H25"/>
    <mergeCell ref="A7:F7"/>
    <mergeCell ref="G7:H7"/>
    <mergeCell ref="A8:D8"/>
    <mergeCell ref="E8:H8"/>
    <mergeCell ref="A9:C11"/>
    <mergeCell ref="D9:H9"/>
    <mergeCell ref="A12:B12"/>
    <mergeCell ref="C12:E12"/>
    <mergeCell ref="F12:H12"/>
    <mergeCell ref="A30:H30"/>
    <mergeCell ref="A34:H34"/>
    <mergeCell ref="A37:B37"/>
    <mergeCell ref="C37:E37"/>
    <mergeCell ref="F37:H37"/>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6D518-D98D-4D3D-971B-2D72724C5217}">
  <dimension ref="A1:H34"/>
  <sheetViews>
    <sheetView workbookViewId="0"/>
  </sheetViews>
  <sheetFormatPr baseColWidth="10" defaultRowHeight="15" x14ac:dyDescent="0.25"/>
  <cols>
    <col min="1" max="1" width="33.85546875" style="145" customWidth="1"/>
    <col min="2" max="2" width="69.28515625" style="145" customWidth="1"/>
    <col min="3" max="3" width="34.85546875" style="145" customWidth="1"/>
    <col min="4" max="6" width="15.28515625" style="146" customWidth="1"/>
    <col min="7" max="7" width="15.28515625" style="147" customWidth="1"/>
    <col min="8" max="8" width="20.42578125" style="145" customWidth="1"/>
  </cols>
  <sheetData>
    <row r="1" spans="1:8" x14ac:dyDescent="0.25">
      <c r="A1" s="1" t="s">
        <v>0</v>
      </c>
      <c r="B1" s="586" t="s">
        <v>219</v>
      </c>
      <c r="C1" s="586"/>
      <c r="D1" s="586"/>
      <c r="E1" s="586"/>
      <c r="F1" s="586"/>
      <c r="G1" s="586"/>
      <c r="H1" s="672" t="s">
        <v>2</v>
      </c>
    </row>
    <row r="2" spans="1:8" x14ac:dyDescent="0.25">
      <c r="A2" s="24" t="s">
        <v>3</v>
      </c>
      <c r="B2" s="586"/>
      <c r="C2" s="586"/>
      <c r="D2" s="586"/>
      <c r="E2" s="586"/>
      <c r="F2" s="586"/>
      <c r="G2" s="586"/>
      <c r="H2" s="672"/>
    </row>
    <row r="3" spans="1:8" x14ac:dyDescent="0.25">
      <c r="A3" s="24" t="s">
        <v>4</v>
      </c>
      <c r="B3" s="586" t="s">
        <v>70</v>
      </c>
      <c r="C3" s="586"/>
      <c r="D3" s="586"/>
      <c r="E3" s="586"/>
      <c r="F3" s="586"/>
      <c r="G3" s="586"/>
      <c r="H3" s="672"/>
    </row>
    <row r="4" spans="1:8" x14ac:dyDescent="0.25">
      <c r="A4" s="24" t="s">
        <v>6</v>
      </c>
      <c r="B4" s="586"/>
      <c r="C4" s="586"/>
      <c r="D4" s="586"/>
      <c r="E4" s="586"/>
      <c r="F4" s="586"/>
      <c r="G4" s="586"/>
      <c r="H4" s="672"/>
    </row>
    <row r="5" spans="1:8" x14ac:dyDescent="0.25">
      <c r="A5" s="563" t="s">
        <v>220</v>
      </c>
      <c r="B5" s="563"/>
      <c r="C5" s="563"/>
      <c r="D5" s="563"/>
      <c r="E5" s="563"/>
      <c r="F5" s="563"/>
      <c r="G5" s="563"/>
      <c r="H5" s="563"/>
    </row>
    <row r="6" spans="1:8" x14ac:dyDescent="0.25">
      <c r="A6" s="563" t="s">
        <v>487</v>
      </c>
      <c r="B6" s="563"/>
      <c r="C6" s="563"/>
      <c r="D6" s="563"/>
      <c r="E6" s="563"/>
      <c r="F6" s="563"/>
      <c r="G6" s="563"/>
      <c r="H6" s="563"/>
    </row>
    <row r="7" spans="1:8" x14ac:dyDescent="0.25">
      <c r="A7" s="563" t="s">
        <v>488</v>
      </c>
      <c r="B7" s="563"/>
      <c r="C7" s="563"/>
      <c r="D7" s="563"/>
      <c r="E7" s="563"/>
      <c r="F7" s="563"/>
      <c r="G7" s="771" t="s">
        <v>61</v>
      </c>
      <c r="H7" s="771"/>
    </row>
    <row r="8" spans="1:8" ht="26.25" customHeight="1" x14ac:dyDescent="0.25">
      <c r="A8" s="772" t="s">
        <v>489</v>
      </c>
      <c r="B8" s="772"/>
      <c r="C8" s="772"/>
      <c r="D8" s="772"/>
      <c r="E8" s="773" t="s">
        <v>271</v>
      </c>
      <c r="F8" s="773"/>
      <c r="G8" s="773"/>
      <c r="H8" s="773"/>
    </row>
    <row r="9" spans="1:8" x14ac:dyDescent="0.25">
      <c r="A9" s="563" t="s">
        <v>490</v>
      </c>
      <c r="B9" s="563"/>
      <c r="C9" s="563"/>
      <c r="D9" s="586" t="s">
        <v>43</v>
      </c>
      <c r="E9" s="586"/>
      <c r="F9" s="586"/>
      <c r="G9" s="586"/>
      <c r="H9" s="586"/>
    </row>
    <row r="10" spans="1:8" x14ac:dyDescent="0.25">
      <c r="A10" s="563"/>
      <c r="B10" s="563"/>
      <c r="C10" s="563"/>
      <c r="D10" s="120" t="s">
        <v>9</v>
      </c>
      <c r="E10" s="120" t="s">
        <v>10</v>
      </c>
      <c r="F10" s="120" t="s">
        <v>11</v>
      </c>
      <c r="G10" s="120" t="s">
        <v>12</v>
      </c>
      <c r="H10" s="120" t="s">
        <v>13</v>
      </c>
    </row>
    <row r="11" spans="1:8" x14ac:dyDescent="0.25">
      <c r="A11" s="563"/>
      <c r="B11" s="563"/>
      <c r="C11" s="563"/>
      <c r="D11" s="140">
        <v>0</v>
      </c>
      <c r="E11" s="140">
        <v>0.74</v>
      </c>
      <c r="F11" s="140">
        <v>0</v>
      </c>
      <c r="G11" s="140">
        <v>0.74</v>
      </c>
      <c r="H11" s="140">
        <v>0.74</v>
      </c>
    </row>
    <row r="12" spans="1:8" x14ac:dyDescent="0.25">
      <c r="A12" s="563" t="s">
        <v>221</v>
      </c>
      <c r="B12" s="563"/>
      <c r="C12" s="563" t="s">
        <v>222</v>
      </c>
      <c r="D12" s="563"/>
      <c r="E12" s="563"/>
      <c r="F12" s="679" t="s">
        <v>223</v>
      </c>
      <c r="G12" s="679"/>
      <c r="H12" s="679"/>
    </row>
    <row r="13" spans="1:8" ht="25.5" x14ac:dyDescent="0.25">
      <c r="A13" s="120" t="s">
        <v>17</v>
      </c>
      <c r="B13" s="120" t="s">
        <v>491</v>
      </c>
      <c r="C13" s="120" t="s">
        <v>19</v>
      </c>
      <c r="D13" s="120" t="s">
        <v>20</v>
      </c>
      <c r="E13" s="120" t="s">
        <v>21</v>
      </c>
      <c r="F13" s="120" t="s">
        <v>22</v>
      </c>
      <c r="G13" s="141" t="s">
        <v>23</v>
      </c>
      <c r="H13" s="120" t="s">
        <v>24</v>
      </c>
    </row>
    <row r="14" spans="1:8" x14ac:dyDescent="0.25">
      <c r="A14" s="774" t="s">
        <v>224</v>
      </c>
      <c r="B14" s="774"/>
      <c r="C14" s="774"/>
      <c r="D14" s="774"/>
      <c r="E14" s="774"/>
      <c r="F14" s="774"/>
      <c r="G14" s="774"/>
      <c r="H14" s="774"/>
    </row>
    <row r="15" spans="1:8" ht="140.25" x14ac:dyDescent="0.25">
      <c r="A15" s="17" t="s">
        <v>225</v>
      </c>
      <c r="B15" s="17" t="s">
        <v>226</v>
      </c>
      <c r="C15" s="55" t="s">
        <v>275</v>
      </c>
      <c r="D15" s="77" t="s">
        <v>227</v>
      </c>
      <c r="E15" s="77" t="s">
        <v>228</v>
      </c>
      <c r="F15" s="55">
        <v>3</v>
      </c>
      <c r="G15" s="142">
        <v>24864356.289808694</v>
      </c>
      <c r="H15" s="55"/>
    </row>
    <row r="16" spans="1:8" ht="114.75" x14ac:dyDescent="0.25">
      <c r="A16" s="17" t="s">
        <v>229</v>
      </c>
      <c r="B16" s="17" t="s">
        <v>230</v>
      </c>
      <c r="C16" s="55" t="s">
        <v>275</v>
      </c>
      <c r="D16" s="77" t="s">
        <v>231</v>
      </c>
      <c r="E16" s="77" t="s">
        <v>232</v>
      </c>
      <c r="F16" s="55">
        <v>3</v>
      </c>
      <c r="G16" s="142">
        <v>24864356.289808694</v>
      </c>
      <c r="H16" s="55"/>
    </row>
    <row r="17" spans="1:8" ht="102" x14ac:dyDescent="0.25">
      <c r="A17" s="17" t="s">
        <v>233</v>
      </c>
      <c r="B17" s="17" t="s">
        <v>234</v>
      </c>
      <c r="C17" s="55" t="s">
        <v>276</v>
      </c>
      <c r="D17" s="77" t="s">
        <v>235</v>
      </c>
      <c r="E17" s="77" t="s">
        <v>236</v>
      </c>
      <c r="F17" s="55">
        <v>3</v>
      </c>
      <c r="G17" s="142">
        <v>24864356.289808694</v>
      </c>
      <c r="H17" s="55"/>
    </row>
    <row r="18" spans="1:8" ht="63.75" x14ac:dyDescent="0.25">
      <c r="A18" s="17" t="s">
        <v>237</v>
      </c>
      <c r="B18" s="17" t="s">
        <v>238</v>
      </c>
      <c r="C18" s="55" t="s">
        <v>276</v>
      </c>
      <c r="D18" s="77">
        <v>45040</v>
      </c>
      <c r="E18" s="77">
        <v>45189</v>
      </c>
      <c r="F18" s="55">
        <v>3</v>
      </c>
      <c r="G18" s="142">
        <v>23664659.002017394</v>
      </c>
      <c r="H18" s="55"/>
    </row>
    <row r="19" spans="1:8" ht="76.5" x14ac:dyDescent="0.25">
      <c r="A19" s="17" t="s">
        <v>239</v>
      </c>
      <c r="B19" s="17" t="s">
        <v>240</v>
      </c>
      <c r="C19" s="55" t="s">
        <v>276</v>
      </c>
      <c r="D19" s="77">
        <v>45106</v>
      </c>
      <c r="E19" s="77">
        <v>45273</v>
      </c>
      <c r="F19" s="55">
        <v>3</v>
      </c>
      <c r="G19" s="142">
        <v>12144457.671234781</v>
      </c>
      <c r="H19" s="55"/>
    </row>
    <row r="20" spans="1:8" x14ac:dyDescent="0.25">
      <c r="A20" s="775" t="s">
        <v>241</v>
      </c>
      <c r="B20" s="626"/>
      <c r="C20" s="626"/>
      <c r="D20" s="626"/>
      <c r="E20" s="626"/>
      <c r="F20" s="626"/>
      <c r="G20" s="626"/>
      <c r="H20" s="776"/>
    </row>
    <row r="21" spans="1:8" ht="63.75" x14ac:dyDescent="0.25">
      <c r="A21" s="17" t="s">
        <v>242</v>
      </c>
      <c r="B21" s="17" t="s">
        <v>243</v>
      </c>
      <c r="C21" s="55" t="s">
        <v>277</v>
      </c>
      <c r="D21" s="77">
        <v>44927</v>
      </c>
      <c r="E21" s="77">
        <v>45015</v>
      </c>
      <c r="F21" s="55">
        <v>3</v>
      </c>
      <c r="G21" s="142">
        <v>7538090.9523478281</v>
      </c>
      <c r="H21" s="55"/>
    </row>
    <row r="22" spans="1:8" ht="76.5" x14ac:dyDescent="0.25">
      <c r="A22" s="17" t="s">
        <v>244</v>
      </c>
      <c r="B22" s="17" t="s">
        <v>245</v>
      </c>
      <c r="C22" s="55" t="s">
        <v>277</v>
      </c>
      <c r="D22" s="77">
        <v>45017</v>
      </c>
      <c r="E22" s="77">
        <v>45107</v>
      </c>
      <c r="F22" s="55">
        <v>3</v>
      </c>
      <c r="G22" s="142">
        <v>5923629.4250434786</v>
      </c>
      <c r="H22" s="55"/>
    </row>
    <row r="23" spans="1:8" ht="89.25" x14ac:dyDescent="0.25">
      <c r="A23" s="17" t="s">
        <v>246</v>
      </c>
      <c r="B23" s="17" t="s">
        <v>247</v>
      </c>
      <c r="C23" s="55" t="s">
        <v>277</v>
      </c>
      <c r="D23" s="77">
        <v>44927</v>
      </c>
      <c r="E23" s="77">
        <v>45015</v>
      </c>
      <c r="F23" s="55">
        <v>3</v>
      </c>
      <c r="G23" s="142">
        <v>4503190.869704348</v>
      </c>
      <c r="H23" s="55"/>
    </row>
    <row r="24" spans="1:8" ht="102" x14ac:dyDescent="0.25">
      <c r="A24" s="143" t="s">
        <v>248</v>
      </c>
      <c r="B24" s="17" t="s">
        <v>249</v>
      </c>
      <c r="C24" s="55" t="s">
        <v>277</v>
      </c>
      <c r="D24" s="77">
        <v>44927</v>
      </c>
      <c r="E24" s="77">
        <v>45076</v>
      </c>
      <c r="F24" s="55">
        <v>3</v>
      </c>
      <c r="G24" s="142">
        <v>7262076.3267478272</v>
      </c>
      <c r="H24" s="55"/>
    </row>
    <row r="25" spans="1:8" ht="63.75" x14ac:dyDescent="0.25">
      <c r="A25" s="17" t="s">
        <v>250</v>
      </c>
      <c r="B25" s="17" t="s">
        <v>251</v>
      </c>
      <c r="C25" s="55" t="s">
        <v>277</v>
      </c>
      <c r="D25" s="77">
        <v>44927</v>
      </c>
      <c r="E25" s="77">
        <v>45015</v>
      </c>
      <c r="F25" s="55">
        <v>3</v>
      </c>
      <c r="G25" s="142">
        <v>7434822.0907130446</v>
      </c>
      <c r="H25" s="55"/>
    </row>
    <row r="26" spans="1:8" ht="89.25" x14ac:dyDescent="0.25">
      <c r="A26" s="143" t="s">
        <v>252</v>
      </c>
      <c r="B26" s="17" t="s">
        <v>253</v>
      </c>
      <c r="C26" s="55" t="s">
        <v>277</v>
      </c>
      <c r="D26" s="77">
        <v>45017</v>
      </c>
      <c r="E26" s="77">
        <v>45107</v>
      </c>
      <c r="F26" s="55">
        <v>3</v>
      </c>
      <c r="G26" s="142">
        <v>9611561.0380521752</v>
      </c>
      <c r="H26" s="55"/>
    </row>
    <row r="27" spans="1:8" ht="76.5" x14ac:dyDescent="0.25">
      <c r="A27" s="17" t="s">
        <v>254</v>
      </c>
      <c r="B27" s="17" t="s">
        <v>255</v>
      </c>
      <c r="C27" s="55" t="s">
        <v>277</v>
      </c>
      <c r="D27" s="77">
        <v>45189</v>
      </c>
      <c r="E27" s="77">
        <v>45275</v>
      </c>
      <c r="F27" s="55">
        <v>3</v>
      </c>
      <c r="G27" s="142">
        <v>5976911.9385043485</v>
      </c>
      <c r="H27" s="55"/>
    </row>
    <row r="28" spans="1:8" x14ac:dyDescent="0.25">
      <c r="A28" s="775" t="s">
        <v>256</v>
      </c>
      <c r="B28" s="626"/>
      <c r="C28" s="626"/>
      <c r="D28" s="626"/>
      <c r="E28" s="626"/>
      <c r="F28" s="626"/>
      <c r="G28" s="626"/>
      <c r="H28" s="776"/>
    </row>
    <row r="29" spans="1:8" ht="51" x14ac:dyDescent="0.25">
      <c r="A29" s="27" t="s">
        <v>257</v>
      </c>
      <c r="B29" s="27" t="s">
        <v>258</v>
      </c>
      <c r="C29" s="55" t="s">
        <v>278</v>
      </c>
      <c r="D29" s="29">
        <v>44972</v>
      </c>
      <c r="E29" s="29">
        <v>45117</v>
      </c>
      <c r="F29" s="55">
        <v>3</v>
      </c>
      <c r="G29" s="144">
        <v>19023607.725495651</v>
      </c>
      <c r="H29" s="55"/>
    </row>
    <row r="30" spans="1:8" ht="89.25" x14ac:dyDescent="0.25">
      <c r="A30" s="27" t="s">
        <v>259</v>
      </c>
      <c r="B30" s="27" t="s">
        <v>260</v>
      </c>
      <c r="C30" s="55" t="s">
        <v>278</v>
      </c>
      <c r="D30" s="29" t="s">
        <v>261</v>
      </c>
      <c r="E30" s="29" t="s">
        <v>262</v>
      </c>
      <c r="F30" s="55">
        <v>3</v>
      </c>
      <c r="G30" s="144">
        <v>24790801.090226088</v>
      </c>
      <c r="H30" s="55"/>
    </row>
    <row r="31" spans="1:8" ht="76.5" x14ac:dyDescent="0.25">
      <c r="A31" s="27" t="s">
        <v>263</v>
      </c>
      <c r="B31" s="27" t="s">
        <v>264</v>
      </c>
      <c r="C31" s="55" t="s">
        <v>278</v>
      </c>
      <c r="D31" s="29">
        <v>45131</v>
      </c>
      <c r="E31" s="29">
        <v>45226</v>
      </c>
      <c r="F31" s="58">
        <v>3</v>
      </c>
      <c r="G31" s="144">
        <v>6799224.5918608699</v>
      </c>
      <c r="H31" s="55"/>
    </row>
    <row r="32" spans="1:8" ht="76.5" x14ac:dyDescent="0.25">
      <c r="A32" s="27" t="s">
        <v>265</v>
      </c>
      <c r="B32" s="27" t="s">
        <v>266</v>
      </c>
      <c r="C32" s="55" t="s">
        <v>278</v>
      </c>
      <c r="D32" s="29">
        <v>45227</v>
      </c>
      <c r="E32" s="29">
        <v>45247</v>
      </c>
      <c r="F32" s="58">
        <v>3</v>
      </c>
      <c r="G32" s="144">
        <v>5552689.5257043475</v>
      </c>
      <c r="H32" s="55"/>
    </row>
    <row r="33" spans="1:8" ht="89.25" x14ac:dyDescent="0.25">
      <c r="A33" s="17" t="s">
        <v>267</v>
      </c>
      <c r="B33" s="17" t="s">
        <v>268</v>
      </c>
      <c r="C33" s="55" t="s">
        <v>278</v>
      </c>
      <c r="D33" s="29" t="s">
        <v>269</v>
      </c>
      <c r="E33" s="29" t="s">
        <v>270</v>
      </c>
      <c r="F33" s="55">
        <v>3</v>
      </c>
      <c r="G33" s="144">
        <v>2610028.1268869564</v>
      </c>
      <c r="H33" s="55"/>
    </row>
    <row r="34" spans="1:8" ht="69.75" customHeight="1" x14ac:dyDescent="0.25">
      <c r="A34" s="736" t="s">
        <v>272</v>
      </c>
      <c r="B34" s="736"/>
      <c r="C34" s="505" t="s">
        <v>273</v>
      </c>
      <c r="D34" s="505"/>
      <c r="E34" s="505"/>
      <c r="F34" s="505" t="s">
        <v>274</v>
      </c>
      <c r="G34" s="505"/>
      <c r="H34" s="505"/>
    </row>
  </sheetData>
  <mergeCells count="20">
    <mergeCell ref="A14:H14"/>
    <mergeCell ref="A20:H20"/>
    <mergeCell ref="A28:H28"/>
    <mergeCell ref="A34:B34"/>
    <mergeCell ref="C34:E34"/>
    <mergeCell ref="F34:H34"/>
    <mergeCell ref="A8:D8"/>
    <mergeCell ref="E8:H8"/>
    <mergeCell ref="A9:C11"/>
    <mergeCell ref="D9:H9"/>
    <mergeCell ref="A12:B12"/>
    <mergeCell ref="C12:E12"/>
    <mergeCell ref="F12:H12"/>
    <mergeCell ref="A7:F7"/>
    <mergeCell ref="G7:H7"/>
    <mergeCell ref="B1:G2"/>
    <mergeCell ref="H1:H4"/>
    <mergeCell ref="B3:G4"/>
    <mergeCell ref="A5:H5"/>
    <mergeCell ref="A6:H6"/>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E1D6C-B911-4B0D-BC6C-AA2376B440B9}">
  <dimension ref="A1:H100"/>
  <sheetViews>
    <sheetView workbookViewId="0"/>
  </sheetViews>
  <sheetFormatPr baseColWidth="10" defaultRowHeight="15" x14ac:dyDescent="0.25"/>
  <cols>
    <col min="1" max="1" width="33.85546875" style="223" customWidth="1"/>
    <col min="2" max="2" width="77.5703125" style="223" customWidth="1"/>
    <col min="3" max="3" width="27" style="223" customWidth="1"/>
    <col min="4" max="4" width="15.5703125" style="223" customWidth="1"/>
    <col min="5" max="5" width="13.5703125" style="223" customWidth="1"/>
    <col min="6" max="6" width="13" style="223" customWidth="1"/>
    <col min="7" max="7" width="13.85546875" style="223" bestFit="1" customWidth="1"/>
    <col min="8" max="8" width="22" style="223" customWidth="1"/>
  </cols>
  <sheetData>
    <row r="1" spans="1:8" x14ac:dyDescent="0.25">
      <c r="A1" s="254" t="s">
        <v>0</v>
      </c>
      <c r="B1" s="799" t="s">
        <v>523</v>
      </c>
      <c r="C1" s="787"/>
      <c r="D1" s="787"/>
      <c r="E1" s="787"/>
      <c r="F1" s="787"/>
      <c r="G1" s="788"/>
      <c r="H1" s="800" t="s">
        <v>2</v>
      </c>
    </row>
    <row r="2" spans="1:8" x14ac:dyDescent="0.25">
      <c r="A2" s="254" t="s">
        <v>3</v>
      </c>
      <c r="B2" s="792"/>
      <c r="C2" s="793"/>
      <c r="D2" s="793"/>
      <c r="E2" s="793"/>
      <c r="F2" s="793"/>
      <c r="G2" s="794"/>
      <c r="H2" s="801"/>
    </row>
    <row r="3" spans="1:8" x14ac:dyDescent="0.25">
      <c r="A3" s="254" t="s">
        <v>4</v>
      </c>
      <c r="B3" s="799" t="s">
        <v>70</v>
      </c>
      <c r="C3" s="787"/>
      <c r="D3" s="787"/>
      <c r="E3" s="787"/>
      <c r="F3" s="787"/>
      <c r="G3" s="788"/>
      <c r="H3" s="801"/>
    </row>
    <row r="4" spans="1:8" x14ac:dyDescent="0.25">
      <c r="A4" s="254" t="s">
        <v>6</v>
      </c>
      <c r="B4" s="792"/>
      <c r="C4" s="793"/>
      <c r="D4" s="793"/>
      <c r="E4" s="793"/>
      <c r="F4" s="793"/>
      <c r="G4" s="794"/>
      <c r="H4" s="802"/>
    </row>
    <row r="5" spans="1:8" x14ac:dyDescent="0.25">
      <c r="A5" s="797" t="s">
        <v>591</v>
      </c>
      <c r="B5" s="783"/>
      <c r="C5" s="783"/>
      <c r="D5" s="783"/>
      <c r="E5" s="783"/>
      <c r="F5" s="783"/>
      <c r="G5" s="783"/>
      <c r="H5" s="782"/>
    </row>
    <row r="6" spans="1:8" x14ac:dyDescent="0.25">
      <c r="A6" s="795" t="s">
        <v>592</v>
      </c>
      <c r="B6" s="783"/>
      <c r="C6" s="783"/>
      <c r="D6" s="783"/>
      <c r="E6" s="783"/>
      <c r="F6" s="783"/>
      <c r="G6" s="783"/>
      <c r="H6" s="782"/>
    </row>
    <row r="7" spans="1:8" x14ac:dyDescent="0.25">
      <c r="A7" s="797" t="s">
        <v>593</v>
      </c>
      <c r="B7" s="783"/>
      <c r="C7" s="783"/>
      <c r="D7" s="783"/>
      <c r="E7" s="783"/>
      <c r="F7" s="782"/>
      <c r="G7" s="798" t="s">
        <v>594</v>
      </c>
      <c r="H7" s="782"/>
    </row>
    <row r="8" spans="1:8" ht="43.5" customHeight="1" x14ac:dyDescent="0.25">
      <c r="A8" s="784" t="s">
        <v>595</v>
      </c>
      <c r="B8" s="783"/>
      <c r="C8" s="783"/>
      <c r="D8" s="782"/>
      <c r="E8" s="785" t="s">
        <v>596</v>
      </c>
      <c r="F8" s="783"/>
      <c r="G8" s="783"/>
      <c r="H8" s="782"/>
    </row>
    <row r="9" spans="1:8" x14ac:dyDescent="0.25">
      <c r="A9" s="786" t="s">
        <v>736</v>
      </c>
      <c r="B9" s="787"/>
      <c r="C9" s="788"/>
      <c r="D9" s="780" t="s">
        <v>43</v>
      </c>
      <c r="E9" s="783"/>
      <c r="F9" s="783"/>
      <c r="G9" s="783"/>
      <c r="H9" s="782"/>
    </row>
    <row r="10" spans="1:8" x14ac:dyDescent="0.25">
      <c r="A10" s="789"/>
      <c r="B10" s="790"/>
      <c r="C10" s="791"/>
      <c r="D10" s="256" t="s">
        <v>9</v>
      </c>
      <c r="E10" s="256" t="s">
        <v>10</v>
      </c>
      <c r="F10" s="256" t="s">
        <v>11</v>
      </c>
      <c r="G10" s="256" t="s">
        <v>12</v>
      </c>
      <c r="H10" s="256" t="s">
        <v>13</v>
      </c>
    </row>
    <row r="11" spans="1:8" x14ac:dyDescent="0.25">
      <c r="A11" s="792"/>
      <c r="B11" s="793"/>
      <c r="C11" s="794"/>
      <c r="D11" s="257">
        <v>1</v>
      </c>
      <c r="E11" s="257">
        <v>1</v>
      </c>
      <c r="F11" s="258">
        <v>1</v>
      </c>
      <c r="G11" s="258">
        <v>1</v>
      </c>
      <c r="H11" s="258">
        <v>1</v>
      </c>
    </row>
    <row r="12" spans="1:8" ht="31.5" customHeight="1" x14ac:dyDescent="0.25">
      <c r="A12" s="795" t="s">
        <v>597</v>
      </c>
      <c r="B12" s="782"/>
      <c r="C12" s="796" t="s">
        <v>598</v>
      </c>
      <c r="D12" s="783"/>
      <c r="E12" s="782"/>
      <c r="F12" s="309" t="s">
        <v>282</v>
      </c>
      <c r="G12" s="307">
        <f>SUM(G15:G19,G21:G25,G27:G31,G33:G36,G38:G41,G43:G46,G48:G51,G53:G56,G58:G61,G63:G66)</f>
        <v>970024887.70441389</v>
      </c>
      <c r="H12" s="308"/>
    </row>
    <row r="13" spans="1:8" x14ac:dyDescent="0.25">
      <c r="A13" s="777" t="s">
        <v>524</v>
      </c>
      <c r="B13" s="778"/>
      <c r="C13" s="778"/>
      <c r="D13" s="778"/>
      <c r="E13" s="778"/>
      <c r="F13" s="778"/>
      <c r="G13" s="778"/>
      <c r="H13" s="779"/>
    </row>
    <row r="14" spans="1:8" ht="25.5" x14ac:dyDescent="0.25">
      <c r="A14" s="256" t="s">
        <v>17</v>
      </c>
      <c r="B14" s="259" t="s">
        <v>18</v>
      </c>
      <c r="C14" s="256" t="s">
        <v>19</v>
      </c>
      <c r="D14" s="256" t="s">
        <v>20</v>
      </c>
      <c r="E14" s="256" t="s">
        <v>21</v>
      </c>
      <c r="F14" s="256" t="s">
        <v>22</v>
      </c>
      <c r="G14" s="256" t="s">
        <v>23</v>
      </c>
      <c r="H14" s="256" t="s">
        <v>283</v>
      </c>
    </row>
    <row r="15" spans="1:8" ht="123.75" customHeight="1" x14ac:dyDescent="0.25">
      <c r="A15" s="92" t="s">
        <v>525</v>
      </c>
      <c r="B15" s="92" t="s">
        <v>599</v>
      </c>
      <c r="C15" s="260" t="s">
        <v>577</v>
      </c>
      <c r="D15" s="261">
        <v>44927</v>
      </c>
      <c r="E15" s="261">
        <v>45016</v>
      </c>
      <c r="F15" s="262">
        <v>1</v>
      </c>
      <c r="G15" s="263">
        <v>25236246.816417392</v>
      </c>
      <c r="H15" s="264"/>
    </row>
    <row r="16" spans="1:8" ht="89.25" x14ac:dyDescent="0.25">
      <c r="A16" s="92" t="s">
        <v>526</v>
      </c>
      <c r="B16" s="92" t="s">
        <v>600</v>
      </c>
      <c r="C16" s="260" t="s">
        <v>578</v>
      </c>
      <c r="D16" s="261">
        <v>45017</v>
      </c>
      <c r="E16" s="261">
        <v>45076</v>
      </c>
      <c r="F16" s="262">
        <v>1</v>
      </c>
      <c r="G16" s="263">
        <v>18826872.441391308</v>
      </c>
      <c r="H16" s="263"/>
    </row>
    <row r="17" spans="1:8" ht="89.25" x14ac:dyDescent="0.25">
      <c r="A17" s="92" t="s">
        <v>527</v>
      </c>
      <c r="B17" s="92" t="s">
        <v>601</v>
      </c>
      <c r="C17" s="260" t="s">
        <v>578</v>
      </c>
      <c r="D17" s="261">
        <v>45078</v>
      </c>
      <c r="E17" s="261">
        <v>45260</v>
      </c>
      <c r="F17" s="262">
        <v>1</v>
      </c>
      <c r="G17" s="263">
        <v>4028567.1131478264</v>
      </c>
      <c r="H17" s="263"/>
    </row>
    <row r="18" spans="1:8" ht="127.5" x14ac:dyDescent="0.25">
      <c r="A18" s="92" t="s">
        <v>528</v>
      </c>
      <c r="B18" s="92" t="s">
        <v>602</v>
      </c>
      <c r="C18" s="260" t="s">
        <v>275</v>
      </c>
      <c r="D18" s="261">
        <v>45108</v>
      </c>
      <c r="E18" s="261">
        <v>45260</v>
      </c>
      <c r="F18" s="262">
        <v>1</v>
      </c>
      <c r="G18" s="263">
        <v>14488266.041947827</v>
      </c>
      <c r="H18" s="263"/>
    </row>
    <row r="19" spans="1:8" ht="76.5" x14ac:dyDescent="0.25">
      <c r="A19" s="92" t="s">
        <v>529</v>
      </c>
      <c r="B19" s="92" t="s">
        <v>603</v>
      </c>
      <c r="C19" s="260" t="s">
        <v>578</v>
      </c>
      <c r="D19" s="261">
        <v>45170</v>
      </c>
      <c r="E19" s="261">
        <v>45272</v>
      </c>
      <c r="F19" s="262">
        <v>1</v>
      </c>
      <c r="G19" s="263">
        <v>14891027.527930435</v>
      </c>
      <c r="H19" s="263"/>
    </row>
    <row r="20" spans="1:8" x14ac:dyDescent="0.25">
      <c r="A20" s="777" t="s">
        <v>590</v>
      </c>
      <c r="B20" s="778"/>
      <c r="C20" s="778"/>
      <c r="D20" s="778"/>
      <c r="E20" s="778"/>
      <c r="F20" s="778"/>
      <c r="G20" s="778"/>
      <c r="H20" s="779"/>
    </row>
    <row r="21" spans="1:8" ht="165.75" x14ac:dyDescent="0.25">
      <c r="A21" s="92" t="s">
        <v>530</v>
      </c>
      <c r="B21" s="92" t="s">
        <v>604</v>
      </c>
      <c r="C21" s="260" t="s">
        <v>579</v>
      </c>
      <c r="D21" s="261">
        <v>44927</v>
      </c>
      <c r="E21" s="261">
        <v>44985</v>
      </c>
      <c r="F21" s="262">
        <v>1</v>
      </c>
      <c r="G21" s="265">
        <v>14486025.914504349</v>
      </c>
      <c r="H21" s="266"/>
    </row>
    <row r="22" spans="1:8" ht="102" x14ac:dyDescent="0.25">
      <c r="A22" s="92" t="s">
        <v>531</v>
      </c>
      <c r="B22" s="92" t="s">
        <v>605</v>
      </c>
      <c r="C22" s="260" t="s">
        <v>579</v>
      </c>
      <c r="D22" s="261">
        <v>44986</v>
      </c>
      <c r="E22" s="261">
        <v>45076</v>
      </c>
      <c r="F22" s="262">
        <v>1</v>
      </c>
      <c r="G22" s="265">
        <v>26661781.2432</v>
      </c>
      <c r="H22" s="266"/>
    </row>
    <row r="23" spans="1:8" ht="89.25" x14ac:dyDescent="0.25">
      <c r="A23" s="92" t="s">
        <v>532</v>
      </c>
      <c r="B23" s="92" t="s">
        <v>606</v>
      </c>
      <c r="C23" s="260" t="s">
        <v>579</v>
      </c>
      <c r="D23" s="261">
        <v>45108</v>
      </c>
      <c r="E23" s="261">
        <v>45137</v>
      </c>
      <c r="F23" s="262">
        <v>1</v>
      </c>
      <c r="G23" s="265">
        <v>6368855.6953739133</v>
      </c>
      <c r="H23" s="266"/>
    </row>
    <row r="24" spans="1:8" ht="114.75" x14ac:dyDescent="0.25">
      <c r="A24" s="92" t="s">
        <v>533</v>
      </c>
      <c r="B24" s="92" t="s">
        <v>607</v>
      </c>
      <c r="C24" s="260" t="s">
        <v>579</v>
      </c>
      <c r="D24" s="261">
        <v>45139</v>
      </c>
      <c r="E24" s="261">
        <v>45199</v>
      </c>
      <c r="F24" s="262">
        <v>1</v>
      </c>
      <c r="G24" s="265">
        <v>6368855.6953739133</v>
      </c>
      <c r="H24" s="266"/>
    </row>
    <row r="25" spans="1:8" ht="127.5" x14ac:dyDescent="0.25">
      <c r="A25" s="92" t="s">
        <v>534</v>
      </c>
      <c r="B25" s="92" t="s">
        <v>608</v>
      </c>
      <c r="C25" s="260" t="s">
        <v>579</v>
      </c>
      <c r="D25" s="261">
        <v>45200</v>
      </c>
      <c r="E25" s="261">
        <v>45274</v>
      </c>
      <c r="F25" s="262">
        <v>1</v>
      </c>
      <c r="G25" s="265">
        <v>14486025.914504349</v>
      </c>
      <c r="H25" s="266"/>
    </row>
    <row r="26" spans="1:8" x14ac:dyDescent="0.25">
      <c r="A26" s="780" t="s">
        <v>535</v>
      </c>
      <c r="B26" s="778"/>
      <c r="C26" s="778"/>
      <c r="D26" s="778"/>
      <c r="E26" s="778"/>
      <c r="F26" s="778"/>
      <c r="G26" s="778"/>
      <c r="H26" s="779"/>
    </row>
    <row r="27" spans="1:8" ht="127.5" x14ac:dyDescent="0.25">
      <c r="A27" s="95" t="s">
        <v>536</v>
      </c>
      <c r="B27" s="92" t="s">
        <v>609</v>
      </c>
      <c r="C27" s="260" t="s">
        <v>579</v>
      </c>
      <c r="D27" s="261">
        <v>44941</v>
      </c>
      <c r="E27" s="261">
        <v>45000</v>
      </c>
      <c r="F27" s="262">
        <v>1</v>
      </c>
      <c r="G27" s="267">
        <v>2648669.0929391305</v>
      </c>
      <c r="H27" s="266"/>
    </row>
    <row r="28" spans="1:8" ht="114.75" x14ac:dyDescent="0.25">
      <c r="A28" s="95" t="s">
        <v>537</v>
      </c>
      <c r="B28" s="92" t="s">
        <v>610</v>
      </c>
      <c r="C28" s="260" t="s">
        <v>579</v>
      </c>
      <c r="D28" s="261">
        <v>45001</v>
      </c>
      <c r="E28" s="261">
        <v>45030</v>
      </c>
      <c r="F28" s="262">
        <v>1</v>
      </c>
      <c r="G28" s="267">
        <v>2039881.3265043478</v>
      </c>
      <c r="H28" s="266"/>
    </row>
    <row r="29" spans="1:8" ht="89.25" x14ac:dyDescent="0.25">
      <c r="A29" s="95" t="s">
        <v>538</v>
      </c>
      <c r="B29" s="92" t="s">
        <v>611</v>
      </c>
      <c r="C29" s="260" t="s">
        <v>579</v>
      </c>
      <c r="D29" s="261">
        <v>45031</v>
      </c>
      <c r="E29" s="261">
        <v>45062</v>
      </c>
      <c r="F29" s="262">
        <v>1</v>
      </c>
      <c r="G29" s="267">
        <v>1288711.1537043478</v>
      </c>
      <c r="H29" s="266"/>
    </row>
    <row r="30" spans="1:8" ht="89.25" x14ac:dyDescent="0.25">
      <c r="A30" s="95" t="s">
        <v>539</v>
      </c>
      <c r="B30" s="92" t="s">
        <v>612</v>
      </c>
      <c r="C30" s="260" t="s">
        <v>579</v>
      </c>
      <c r="D30" s="261">
        <v>45064</v>
      </c>
      <c r="E30" s="261">
        <v>45121</v>
      </c>
      <c r="F30" s="262">
        <v>1</v>
      </c>
      <c r="G30" s="265">
        <v>8180925.1788521744</v>
      </c>
      <c r="H30" s="266"/>
    </row>
    <row r="31" spans="1:8" ht="76.5" x14ac:dyDescent="0.25">
      <c r="A31" s="95" t="s">
        <v>540</v>
      </c>
      <c r="B31" s="92" t="s">
        <v>613</v>
      </c>
      <c r="C31" s="260" t="s">
        <v>579</v>
      </c>
      <c r="D31" s="261">
        <v>45122</v>
      </c>
      <c r="E31" s="261">
        <v>45153</v>
      </c>
      <c r="F31" s="262">
        <v>1</v>
      </c>
      <c r="G31" s="265">
        <v>7134401.4216</v>
      </c>
      <c r="H31" s="266"/>
    </row>
    <row r="32" spans="1:8" x14ac:dyDescent="0.25">
      <c r="A32" s="780" t="s">
        <v>541</v>
      </c>
      <c r="B32" s="778"/>
      <c r="C32" s="778"/>
      <c r="D32" s="778"/>
      <c r="E32" s="778"/>
      <c r="F32" s="778"/>
      <c r="G32" s="778"/>
      <c r="H32" s="779"/>
    </row>
    <row r="33" spans="1:8" ht="76.5" x14ac:dyDescent="0.25">
      <c r="A33" s="92" t="s">
        <v>542</v>
      </c>
      <c r="B33" s="92" t="s">
        <v>614</v>
      </c>
      <c r="C33" s="260" t="s">
        <v>580</v>
      </c>
      <c r="D33" s="261">
        <v>44936</v>
      </c>
      <c r="E33" s="261">
        <v>44977</v>
      </c>
      <c r="F33" s="262">
        <v>1</v>
      </c>
      <c r="G33" s="268">
        <v>1958045.7692521741</v>
      </c>
      <c r="H33" s="269"/>
    </row>
    <row r="34" spans="1:8" ht="76.5" x14ac:dyDescent="0.25">
      <c r="A34" s="92" t="s">
        <v>543</v>
      </c>
      <c r="B34" s="92" t="s">
        <v>615</v>
      </c>
      <c r="C34" s="260" t="s">
        <v>580</v>
      </c>
      <c r="D34" s="261">
        <v>44978</v>
      </c>
      <c r="E34" s="261">
        <v>45016</v>
      </c>
      <c r="F34" s="262">
        <v>1</v>
      </c>
      <c r="G34" s="267">
        <v>18598244.718469568</v>
      </c>
      <c r="H34" s="269"/>
    </row>
    <row r="35" spans="1:8" ht="76.5" x14ac:dyDescent="0.25">
      <c r="A35" s="92" t="s">
        <v>544</v>
      </c>
      <c r="B35" s="92" t="s">
        <v>616</v>
      </c>
      <c r="C35" s="260" t="s">
        <v>580</v>
      </c>
      <c r="D35" s="261">
        <v>45019</v>
      </c>
      <c r="E35" s="261">
        <v>45107</v>
      </c>
      <c r="F35" s="262">
        <v>1</v>
      </c>
      <c r="G35" s="267">
        <v>35847231.434121743</v>
      </c>
      <c r="H35" s="260" t="s">
        <v>589</v>
      </c>
    </row>
    <row r="36" spans="1:8" ht="76.5" x14ac:dyDescent="0.25">
      <c r="A36" s="92" t="s">
        <v>545</v>
      </c>
      <c r="B36" s="92" t="s">
        <v>617</v>
      </c>
      <c r="C36" s="260" t="s">
        <v>580</v>
      </c>
      <c r="D36" s="261">
        <v>45260</v>
      </c>
      <c r="E36" s="261">
        <v>45275</v>
      </c>
      <c r="F36" s="262">
        <v>1</v>
      </c>
      <c r="G36" s="267">
        <v>3378550.5576000004</v>
      </c>
      <c r="H36" s="269"/>
    </row>
    <row r="37" spans="1:8" x14ac:dyDescent="0.25">
      <c r="A37" s="780" t="s">
        <v>546</v>
      </c>
      <c r="B37" s="778"/>
      <c r="C37" s="778"/>
      <c r="D37" s="778"/>
      <c r="E37" s="778"/>
      <c r="F37" s="778"/>
      <c r="G37" s="778"/>
      <c r="H37" s="779"/>
    </row>
    <row r="38" spans="1:8" ht="89.25" x14ac:dyDescent="0.25">
      <c r="A38" s="95" t="s">
        <v>547</v>
      </c>
      <c r="B38" s="95" t="s">
        <v>618</v>
      </c>
      <c r="C38" s="260" t="s">
        <v>581</v>
      </c>
      <c r="D38" s="261">
        <v>44941</v>
      </c>
      <c r="E38" s="261">
        <v>44979</v>
      </c>
      <c r="F38" s="260">
        <v>1</v>
      </c>
      <c r="G38" s="267">
        <v>5514286.6530782608</v>
      </c>
      <c r="H38" s="266"/>
    </row>
    <row r="39" spans="1:8" ht="63.75" x14ac:dyDescent="0.25">
      <c r="A39" s="95" t="s">
        <v>548</v>
      </c>
      <c r="B39" s="95" t="s">
        <v>619</v>
      </c>
      <c r="C39" s="260" t="s">
        <v>581</v>
      </c>
      <c r="D39" s="261">
        <v>44941</v>
      </c>
      <c r="E39" s="261">
        <v>45107</v>
      </c>
      <c r="F39" s="260">
        <v>1</v>
      </c>
      <c r="G39" s="267">
        <v>110834343.51533914</v>
      </c>
      <c r="H39" s="266"/>
    </row>
    <row r="40" spans="1:8" ht="63.75" x14ac:dyDescent="0.25">
      <c r="A40" s="95" t="s">
        <v>549</v>
      </c>
      <c r="B40" s="95" t="s">
        <v>620</v>
      </c>
      <c r="C40" s="260" t="s">
        <v>581</v>
      </c>
      <c r="D40" s="261">
        <v>45108</v>
      </c>
      <c r="E40" s="261">
        <v>45255</v>
      </c>
      <c r="F40" s="260">
        <v>1</v>
      </c>
      <c r="G40" s="267">
        <v>124646809.98907828</v>
      </c>
      <c r="H40" s="266"/>
    </row>
    <row r="41" spans="1:8" ht="76.5" x14ac:dyDescent="0.25">
      <c r="A41" s="270" t="s">
        <v>550</v>
      </c>
      <c r="B41" s="95" t="s">
        <v>621</v>
      </c>
      <c r="C41" s="260" t="s">
        <v>581</v>
      </c>
      <c r="D41" s="261">
        <v>45255</v>
      </c>
      <c r="E41" s="261">
        <v>45275</v>
      </c>
      <c r="F41" s="260">
        <v>1</v>
      </c>
      <c r="G41" s="267">
        <v>23815804.730782606</v>
      </c>
      <c r="H41" s="266"/>
    </row>
    <row r="42" spans="1:8" x14ac:dyDescent="0.25">
      <c r="A42" s="777" t="s">
        <v>551</v>
      </c>
      <c r="B42" s="778"/>
      <c r="C42" s="778"/>
      <c r="D42" s="778"/>
      <c r="E42" s="778"/>
      <c r="F42" s="778"/>
      <c r="G42" s="778"/>
      <c r="H42" s="779"/>
    </row>
    <row r="43" spans="1:8" ht="102" x14ac:dyDescent="0.25">
      <c r="A43" s="92" t="s">
        <v>552</v>
      </c>
      <c r="B43" s="92" t="s">
        <v>622</v>
      </c>
      <c r="C43" s="260" t="s">
        <v>582</v>
      </c>
      <c r="D43" s="261">
        <v>44928</v>
      </c>
      <c r="E43" s="261">
        <v>44980</v>
      </c>
      <c r="F43" s="260">
        <v>1</v>
      </c>
      <c r="G43" s="271">
        <v>37876523.98890435</v>
      </c>
      <c r="H43" s="260"/>
    </row>
    <row r="44" spans="1:8" ht="114.75" x14ac:dyDescent="0.25">
      <c r="A44" s="92" t="s">
        <v>553</v>
      </c>
      <c r="B44" s="92" t="s">
        <v>623</v>
      </c>
      <c r="C44" s="260" t="s">
        <v>582</v>
      </c>
      <c r="D44" s="261">
        <v>44981</v>
      </c>
      <c r="E44" s="261">
        <v>45036</v>
      </c>
      <c r="F44" s="260">
        <v>1</v>
      </c>
      <c r="G44" s="271">
        <v>98517634.159930438</v>
      </c>
      <c r="H44" s="260" t="s">
        <v>554</v>
      </c>
    </row>
    <row r="45" spans="1:8" ht="76.5" x14ac:dyDescent="0.25">
      <c r="A45" s="92" t="s">
        <v>555</v>
      </c>
      <c r="B45" s="92" t="s">
        <v>624</v>
      </c>
      <c r="C45" s="260" t="s">
        <v>582</v>
      </c>
      <c r="D45" s="261">
        <v>45037</v>
      </c>
      <c r="E45" s="261">
        <v>45226</v>
      </c>
      <c r="F45" s="260">
        <v>1</v>
      </c>
      <c r="G45" s="271">
        <v>102576219.26949565</v>
      </c>
      <c r="H45" s="260"/>
    </row>
    <row r="46" spans="1:8" ht="89.25" x14ac:dyDescent="0.25">
      <c r="A46" s="92" t="s">
        <v>556</v>
      </c>
      <c r="B46" s="92" t="s">
        <v>625</v>
      </c>
      <c r="C46" s="260" t="s">
        <v>582</v>
      </c>
      <c r="D46" s="261">
        <v>45227</v>
      </c>
      <c r="E46" s="261">
        <v>45275</v>
      </c>
      <c r="F46" s="260">
        <v>1</v>
      </c>
      <c r="G46" s="271">
        <v>31550979.852104347</v>
      </c>
      <c r="H46" s="260"/>
    </row>
    <row r="47" spans="1:8" x14ac:dyDescent="0.25">
      <c r="A47" s="777" t="s">
        <v>557</v>
      </c>
      <c r="B47" s="778"/>
      <c r="C47" s="778"/>
      <c r="D47" s="778"/>
      <c r="E47" s="778"/>
      <c r="F47" s="778"/>
      <c r="G47" s="778"/>
      <c r="H47" s="779"/>
    </row>
    <row r="48" spans="1:8" ht="102" x14ac:dyDescent="0.25">
      <c r="A48" s="92" t="s">
        <v>558</v>
      </c>
      <c r="B48" s="92" t="s">
        <v>626</v>
      </c>
      <c r="C48" s="260" t="s">
        <v>583</v>
      </c>
      <c r="D48" s="261">
        <v>44958</v>
      </c>
      <c r="E48" s="261">
        <v>45047</v>
      </c>
      <c r="F48" s="262">
        <v>1</v>
      </c>
      <c r="G48" s="271">
        <v>2384889.6158260871</v>
      </c>
      <c r="H48" s="260"/>
    </row>
    <row r="49" spans="1:8" ht="63.75" x14ac:dyDescent="0.25">
      <c r="A49" s="92" t="s">
        <v>559</v>
      </c>
      <c r="B49" s="92" t="s">
        <v>627</v>
      </c>
      <c r="C49" s="260" t="s">
        <v>583</v>
      </c>
      <c r="D49" s="261">
        <v>45061</v>
      </c>
      <c r="E49" s="261">
        <v>44742</v>
      </c>
      <c r="F49" s="262">
        <v>1</v>
      </c>
      <c r="G49" s="271">
        <v>2384889.6158260871</v>
      </c>
      <c r="H49" s="260"/>
    </row>
    <row r="50" spans="1:8" ht="63.75" x14ac:dyDescent="0.25">
      <c r="A50" s="92" t="s">
        <v>560</v>
      </c>
      <c r="B50" s="92" t="s">
        <v>628</v>
      </c>
      <c r="C50" s="260" t="s">
        <v>583</v>
      </c>
      <c r="D50" s="261">
        <v>45110</v>
      </c>
      <c r="E50" s="261">
        <v>45247</v>
      </c>
      <c r="F50" s="262">
        <v>1</v>
      </c>
      <c r="G50" s="271">
        <v>69917279.936904356</v>
      </c>
      <c r="H50" s="260"/>
    </row>
    <row r="51" spans="1:8" ht="51" x14ac:dyDescent="0.25">
      <c r="A51" s="92" t="s">
        <v>561</v>
      </c>
      <c r="B51" s="92" t="s">
        <v>629</v>
      </c>
      <c r="C51" s="260" t="s">
        <v>583</v>
      </c>
      <c r="D51" s="261">
        <v>45250</v>
      </c>
      <c r="E51" s="261">
        <v>45267</v>
      </c>
      <c r="F51" s="262">
        <v>1</v>
      </c>
      <c r="G51" s="271">
        <v>2384889.6158260871</v>
      </c>
      <c r="H51" s="260"/>
    </row>
    <row r="52" spans="1:8" x14ac:dyDescent="0.25">
      <c r="A52" s="780" t="s">
        <v>562</v>
      </c>
      <c r="B52" s="778"/>
      <c r="C52" s="778"/>
      <c r="D52" s="778"/>
      <c r="E52" s="778"/>
      <c r="F52" s="778"/>
      <c r="G52" s="778"/>
      <c r="H52" s="779"/>
    </row>
    <row r="53" spans="1:8" ht="89.25" x14ac:dyDescent="0.25">
      <c r="A53" s="92" t="s">
        <v>563</v>
      </c>
      <c r="B53" s="92" t="s">
        <v>630</v>
      </c>
      <c r="C53" s="260" t="s">
        <v>584</v>
      </c>
      <c r="D53" s="261">
        <v>44928</v>
      </c>
      <c r="E53" s="261">
        <v>45016</v>
      </c>
      <c r="F53" s="260">
        <v>1</v>
      </c>
      <c r="G53" s="267">
        <v>16003793.421286957</v>
      </c>
      <c r="H53" s="264"/>
    </row>
    <row r="54" spans="1:8" ht="89.25" x14ac:dyDescent="0.25">
      <c r="A54" s="92" t="s">
        <v>564</v>
      </c>
      <c r="B54" s="92" t="s">
        <v>631</v>
      </c>
      <c r="C54" s="260" t="s">
        <v>584</v>
      </c>
      <c r="D54" s="261">
        <v>45019</v>
      </c>
      <c r="E54" s="261">
        <v>45077</v>
      </c>
      <c r="F54" s="260">
        <v>1</v>
      </c>
      <c r="G54" s="267">
        <v>4282239.8847652171</v>
      </c>
      <c r="H54" s="264"/>
    </row>
    <row r="55" spans="1:8" ht="127.5" x14ac:dyDescent="0.25">
      <c r="A55" s="92" t="s">
        <v>565</v>
      </c>
      <c r="B55" s="92" t="s">
        <v>632</v>
      </c>
      <c r="C55" s="260" t="s">
        <v>584</v>
      </c>
      <c r="D55" s="261">
        <v>45078</v>
      </c>
      <c r="E55" s="261">
        <v>45169</v>
      </c>
      <c r="F55" s="260">
        <v>1</v>
      </c>
      <c r="G55" s="267">
        <v>17276350.785982609</v>
      </c>
      <c r="H55" s="264"/>
    </row>
    <row r="56" spans="1:8" ht="76.5" x14ac:dyDescent="0.25">
      <c r="A56" s="92" t="s">
        <v>566</v>
      </c>
      <c r="B56" s="92" t="s">
        <v>633</v>
      </c>
      <c r="C56" s="260" t="s">
        <v>584</v>
      </c>
      <c r="D56" s="261">
        <v>45170</v>
      </c>
      <c r="E56" s="261">
        <v>45198</v>
      </c>
      <c r="F56" s="260">
        <v>1</v>
      </c>
      <c r="G56" s="267">
        <v>14232411.953808695</v>
      </c>
      <c r="H56" s="264"/>
    </row>
    <row r="57" spans="1:8" x14ac:dyDescent="0.25">
      <c r="A57" s="780" t="s">
        <v>567</v>
      </c>
      <c r="B57" s="778"/>
      <c r="C57" s="778"/>
      <c r="D57" s="778"/>
      <c r="E57" s="778"/>
      <c r="F57" s="778"/>
      <c r="G57" s="778"/>
      <c r="H57" s="779"/>
    </row>
    <row r="58" spans="1:8" ht="102" x14ac:dyDescent="0.25">
      <c r="A58" s="92" t="s">
        <v>568</v>
      </c>
      <c r="B58" s="92" t="s">
        <v>634</v>
      </c>
      <c r="C58" s="260" t="s">
        <v>577</v>
      </c>
      <c r="D58" s="261">
        <v>44927</v>
      </c>
      <c r="E58" s="261">
        <v>45015</v>
      </c>
      <c r="F58" s="260">
        <v>1</v>
      </c>
      <c r="G58" s="267">
        <v>12097089.600876523</v>
      </c>
      <c r="H58" s="264"/>
    </row>
    <row r="59" spans="1:8" ht="102" x14ac:dyDescent="0.25">
      <c r="A59" s="92" t="s">
        <v>569</v>
      </c>
      <c r="B59" s="92" t="s">
        <v>635</v>
      </c>
      <c r="C59" s="260" t="s">
        <v>577</v>
      </c>
      <c r="D59" s="261">
        <v>45017</v>
      </c>
      <c r="E59" s="261">
        <v>45107</v>
      </c>
      <c r="F59" s="260">
        <v>1</v>
      </c>
      <c r="G59" s="267">
        <v>18087200.321759999</v>
      </c>
      <c r="H59" s="264"/>
    </row>
    <row r="60" spans="1:8" ht="76.5" x14ac:dyDescent="0.25">
      <c r="A60" s="92" t="s">
        <v>570</v>
      </c>
      <c r="B60" s="92" t="s">
        <v>636</v>
      </c>
      <c r="C60" s="260" t="s">
        <v>577</v>
      </c>
      <c r="D60" s="261">
        <v>45108</v>
      </c>
      <c r="E60" s="261">
        <v>45199</v>
      </c>
      <c r="F60" s="260">
        <v>1</v>
      </c>
      <c r="G60" s="267">
        <v>17298057.909787826</v>
      </c>
      <c r="H60" s="264"/>
    </row>
    <row r="61" spans="1:8" ht="102" x14ac:dyDescent="0.25">
      <c r="A61" s="92" t="s">
        <v>571</v>
      </c>
      <c r="B61" s="92" t="s">
        <v>637</v>
      </c>
      <c r="C61" s="260" t="s">
        <v>577</v>
      </c>
      <c r="D61" s="261">
        <v>45200</v>
      </c>
      <c r="E61" s="261">
        <v>45270</v>
      </c>
      <c r="F61" s="260">
        <v>1</v>
      </c>
      <c r="G61" s="267">
        <v>17352109.484337393</v>
      </c>
      <c r="H61" s="264"/>
    </row>
    <row r="62" spans="1:8" x14ac:dyDescent="0.25">
      <c r="A62" s="780" t="s">
        <v>572</v>
      </c>
      <c r="B62" s="778"/>
      <c r="C62" s="778"/>
      <c r="D62" s="778"/>
      <c r="E62" s="778"/>
      <c r="F62" s="778"/>
      <c r="G62" s="778"/>
      <c r="H62" s="779"/>
    </row>
    <row r="63" spans="1:8" ht="89.25" x14ac:dyDescent="0.25">
      <c r="A63" s="92" t="s">
        <v>573</v>
      </c>
      <c r="B63" s="92" t="s">
        <v>638</v>
      </c>
      <c r="C63" s="272" t="s">
        <v>585</v>
      </c>
      <c r="D63" s="261">
        <v>44927</v>
      </c>
      <c r="E63" s="261">
        <v>44986</v>
      </c>
      <c r="F63" s="260">
        <v>1</v>
      </c>
      <c r="G63" s="273">
        <v>2175794.7083478263</v>
      </c>
      <c r="H63" s="264"/>
    </row>
    <row r="64" spans="1:8" ht="76.5" x14ac:dyDescent="0.25">
      <c r="A64" s="92" t="s">
        <v>574</v>
      </c>
      <c r="B64" s="92" t="s">
        <v>639</v>
      </c>
      <c r="C64" s="272" t="s">
        <v>585</v>
      </c>
      <c r="D64" s="261">
        <v>44986</v>
      </c>
      <c r="E64" s="261">
        <v>45078</v>
      </c>
      <c r="F64" s="260">
        <v>1</v>
      </c>
      <c r="G64" s="273">
        <v>6354910.3277217392</v>
      </c>
      <c r="H64" s="264"/>
    </row>
    <row r="65" spans="1:8" ht="63.75" x14ac:dyDescent="0.25">
      <c r="A65" s="92" t="s">
        <v>575</v>
      </c>
      <c r="B65" s="92" t="s">
        <v>640</v>
      </c>
      <c r="C65" s="272" t="s">
        <v>585</v>
      </c>
      <c r="D65" s="261">
        <v>45078</v>
      </c>
      <c r="E65" s="261">
        <v>45117</v>
      </c>
      <c r="F65" s="260">
        <v>1</v>
      </c>
      <c r="G65" s="273">
        <v>2149823.0645913044</v>
      </c>
      <c r="H65" s="264"/>
    </row>
    <row r="66" spans="1:8" ht="76.5" x14ac:dyDescent="0.25">
      <c r="A66" s="92" t="s">
        <v>576</v>
      </c>
      <c r="B66" s="92" t="s">
        <v>641</v>
      </c>
      <c r="C66" s="272" t="s">
        <v>585</v>
      </c>
      <c r="D66" s="261">
        <v>45078</v>
      </c>
      <c r="E66" s="261">
        <v>45265</v>
      </c>
      <c r="F66" s="260">
        <v>1</v>
      </c>
      <c r="G66" s="273">
        <v>3393370.2412173916</v>
      </c>
      <c r="H66" s="264"/>
    </row>
    <row r="67" spans="1:8" ht="78.75" customHeight="1" x14ac:dyDescent="0.25">
      <c r="A67" s="781" t="s">
        <v>586</v>
      </c>
      <c r="B67" s="782"/>
      <c r="C67" s="781" t="s">
        <v>587</v>
      </c>
      <c r="D67" s="783"/>
      <c r="E67" s="782"/>
      <c r="F67" s="781" t="s">
        <v>588</v>
      </c>
      <c r="G67" s="783"/>
      <c r="H67" s="782"/>
    </row>
    <row r="68" spans="1:8" x14ac:dyDescent="0.25">
      <c r="A68" s="274"/>
      <c r="B68" s="145"/>
      <c r="C68" s="145"/>
      <c r="D68" s="146"/>
      <c r="E68" s="146"/>
      <c r="F68" s="146"/>
      <c r="G68" s="146"/>
      <c r="H68" s="145"/>
    </row>
    <row r="69" spans="1:8" x14ac:dyDescent="0.25">
      <c r="A69" s="274"/>
      <c r="B69" s="145"/>
      <c r="C69" s="145"/>
      <c r="D69" s="146"/>
      <c r="E69" s="146"/>
      <c r="F69" s="146"/>
      <c r="G69" s="146"/>
      <c r="H69" s="145"/>
    </row>
    <row r="70" spans="1:8" x14ac:dyDescent="0.25">
      <c r="A70" s="274"/>
      <c r="B70" s="145"/>
      <c r="C70" s="145"/>
      <c r="D70" s="146"/>
      <c r="E70" s="146"/>
      <c r="F70" s="146"/>
      <c r="G70" s="146"/>
      <c r="H70" s="145"/>
    </row>
    <row r="71" spans="1:8" x14ac:dyDescent="0.25">
      <c r="A71" s="274"/>
      <c r="B71" s="145"/>
      <c r="C71" s="145"/>
      <c r="D71" s="146"/>
      <c r="E71" s="146"/>
      <c r="F71" s="146"/>
      <c r="G71" s="146"/>
      <c r="H71" s="145"/>
    </row>
    <row r="72" spans="1:8" x14ac:dyDescent="0.25">
      <c r="A72" s="274"/>
      <c r="B72" s="145"/>
      <c r="C72" s="145"/>
      <c r="D72" s="146"/>
      <c r="E72" s="146"/>
      <c r="F72" s="146"/>
      <c r="G72" s="146"/>
      <c r="H72" s="145"/>
    </row>
    <row r="73" spans="1:8" x14ac:dyDescent="0.25">
      <c r="A73" s="274"/>
      <c r="B73" s="145"/>
      <c r="C73" s="145"/>
      <c r="D73" s="146"/>
      <c r="E73" s="146"/>
      <c r="F73" s="146"/>
      <c r="G73" s="146"/>
      <c r="H73" s="145"/>
    </row>
    <row r="74" spans="1:8" x14ac:dyDescent="0.25">
      <c r="A74" s="274"/>
      <c r="B74" s="145"/>
      <c r="C74" s="145"/>
      <c r="D74" s="146"/>
      <c r="E74" s="146"/>
      <c r="F74" s="146"/>
      <c r="G74" s="146"/>
      <c r="H74" s="145"/>
    </row>
    <row r="75" spans="1:8" x14ac:dyDescent="0.25">
      <c r="A75" s="274"/>
      <c r="B75" s="145"/>
      <c r="C75" s="145"/>
      <c r="D75" s="146"/>
      <c r="E75" s="146"/>
      <c r="F75" s="146"/>
      <c r="G75" s="146"/>
      <c r="H75" s="145"/>
    </row>
    <row r="76" spans="1:8" x14ac:dyDescent="0.25">
      <c r="A76" s="274"/>
      <c r="B76" s="145"/>
      <c r="C76" s="145"/>
      <c r="D76" s="146"/>
      <c r="E76" s="146"/>
      <c r="F76" s="146"/>
      <c r="G76" s="146"/>
      <c r="H76" s="145"/>
    </row>
    <row r="77" spans="1:8" x14ac:dyDescent="0.25">
      <c r="A77" s="274"/>
      <c r="B77" s="145"/>
      <c r="C77" s="145"/>
      <c r="D77" s="146"/>
      <c r="E77" s="146"/>
      <c r="F77" s="146"/>
      <c r="G77" s="146"/>
      <c r="H77" s="145"/>
    </row>
    <row r="78" spans="1:8" x14ac:dyDescent="0.25">
      <c r="A78" s="274"/>
      <c r="B78" s="145"/>
      <c r="C78" s="145"/>
      <c r="D78" s="146"/>
      <c r="E78" s="146"/>
      <c r="F78" s="146"/>
      <c r="G78" s="146"/>
      <c r="H78" s="145"/>
    </row>
    <row r="79" spans="1:8" x14ac:dyDescent="0.25">
      <c r="A79" s="274"/>
      <c r="B79" s="145"/>
      <c r="C79" s="145"/>
      <c r="D79" s="146"/>
      <c r="E79" s="146"/>
      <c r="F79" s="146"/>
      <c r="G79" s="146"/>
      <c r="H79" s="145"/>
    </row>
    <row r="80" spans="1:8" x14ac:dyDescent="0.25">
      <c r="A80" s="274"/>
      <c r="B80" s="145"/>
      <c r="C80" s="145"/>
      <c r="D80" s="146"/>
      <c r="E80" s="146"/>
      <c r="F80" s="146"/>
      <c r="G80" s="146"/>
      <c r="H80" s="145"/>
    </row>
    <row r="81" spans="1:8" x14ac:dyDescent="0.25">
      <c r="A81" s="274"/>
      <c r="B81" s="145"/>
      <c r="C81" s="145"/>
      <c r="D81" s="146"/>
      <c r="E81" s="146"/>
      <c r="F81" s="146"/>
      <c r="G81" s="146"/>
      <c r="H81" s="145"/>
    </row>
    <row r="82" spans="1:8" x14ac:dyDescent="0.25">
      <c r="A82" s="274"/>
      <c r="B82" s="145"/>
      <c r="C82" s="145"/>
      <c r="D82" s="146"/>
      <c r="E82" s="146"/>
      <c r="F82" s="146"/>
      <c r="G82" s="146"/>
      <c r="H82" s="145"/>
    </row>
    <row r="83" spans="1:8" x14ac:dyDescent="0.25">
      <c r="A83" s="274"/>
      <c r="B83" s="145"/>
      <c r="C83" s="145"/>
      <c r="D83" s="146"/>
      <c r="E83" s="146"/>
      <c r="F83" s="146"/>
      <c r="G83" s="146"/>
      <c r="H83" s="145"/>
    </row>
    <row r="84" spans="1:8" x14ac:dyDescent="0.25">
      <c r="A84" s="274"/>
      <c r="B84" s="145"/>
      <c r="C84" s="145"/>
      <c r="D84" s="146"/>
      <c r="E84" s="146"/>
      <c r="F84" s="146"/>
      <c r="G84" s="146"/>
      <c r="H84" s="145"/>
    </row>
    <row r="85" spans="1:8" x14ac:dyDescent="0.25">
      <c r="A85" s="274"/>
      <c r="B85" s="145"/>
      <c r="C85" s="145"/>
      <c r="D85" s="146"/>
      <c r="E85" s="146"/>
      <c r="F85" s="146"/>
      <c r="G85" s="146"/>
      <c r="H85" s="145"/>
    </row>
    <row r="86" spans="1:8" x14ac:dyDescent="0.25">
      <c r="A86" s="274"/>
      <c r="B86" s="145"/>
      <c r="C86" s="145"/>
      <c r="D86" s="146"/>
      <c r="E86" s="146"/>
      <c r="F86" s="146"/>
      <c r="G86" s="146"/>
      <c r="H86" s="145"/>
    </row>
    <row r="87" spans="1:8" x14ac:dyDescent="0.25">
      <c r="A87" s="274"/>
      <c r="B87" s="145"/>
      <c r="C87" s="145"/>
      <c r="D87" s="146"/>
      <c r="E87" s="146"/>
      <c r="F87" s="146"/>
      <c r="G87" s="146"/>
      <c r="H87" s="145"/>
    </row>
    <row r="88" spans="1:8" x14ac:dyDescent="0.25">
      <c r="A88" s="274"/>
      <c r="B88" s="145"/>
      <c r="C88" s="145"/>
      <c r="D88" s="146"/>
      <c r="E88" s="146"/>
      <c r="F88" s="146"/>
      <c r="G88" s="146"/>
      <c r="H88" s="145"/>
    </row>
    <row r="89" spans="1:8" x14ac:dyDescent="0.25">
      <c r="A89" s="274"/>
      <c r="B89" s="145"/>
      <c r="C89" s="145"/>
      <c r="D89" s="146"/>
      <c r="E89" s="146"/>
      <c r="F89" s="146"/>
      <c r="G89" s="146"/>
      <c r="H89" s="145"/>
    </row>
    <row r="90" spans="1:8" x14ac:dyDescent="0.25">
      <c r="A90" s="274"/>
      <c r="B90" s="145"/>
      <c r="C90" s="145"/>
      <c r="D90" s="146"/>
      <c r="E90" s="146"/>
      <c r="F90" s="146"/>
      <c r="G90" s="146"/>
      <c r="H90" s="145"/>
    </row>
    <row r="91" spans="1:8" x14ac:dyDescent="0.25">
      <c r="A91" s="274"/>
      <c r="B91" s="145"/>
      <c r="C91" s="145"/>
      <c r="D91" s="146"/>
      <c r="E91" s="146"/>
      <c r="F91" s="146"/>
      <c r="G91" s="146"/>
      <c r="H91" s="145"/>
    </row>
    <row r="92" spans="1:8" x14ac:dyDescent="0.25">
      <c r="A92" s="274"/>
      <c r="B92" s="145"/>
      <c r="C92" s="145"/>
      <c r="D92" s="146"/>
      <c r="E92" s="146"/>
      <c r="F92" s="146"/>
      <c r="G92" s="146"/>
      <c r="H92" s="145"/>
    </row>
    <row r="93" spans="1:8" x14ac:dyDescent="0.25">
      <c r="A93" s="274"/>
      <c r="B93" s="145"/>
      <c r="C93" s="145"/>
      <c r="D93" s="146"/>
      <c r="E93" s="146"/>
      <c r="F93" s="146"/>
      <c r="G93" s="146"/>
      <c r="H93" s="145"/>
    </row>
    <row r="94" spans="1:8" x14ac:dyDescent="0.25">
      <c r="A94" s="274"/>
      <c r="B94" s="145"/>
      <c r="C94" s="145"/>
      <c r="D94" s="146"/>
      <c r="E94" s="146"/>
      <c r="F94" s="146"/>
      <c r="G94" s="146"/>
      <c r="H94" s="145"/>
    </row>
    <row r="95" spans="1:8" x14ac:dyDescent="0.25">
      <c r="A95" s="274"/>
      <c r="B95" s="145"/>
      <c r="C95" s="145"/>
      <c r="D95" s="146"/>
      <c r="E95" s="146"/>
      <c r="F95" s="146"/>
      <c r="G95" s="146"/>
      <c r="H95" s="145"/>
    </row>
    <row r="96" spans="1:8" x14ac:dyDescent="0.25">
      <c r="A96" s="274"/>
      <c r="B96" s="145"/>
      <c r="C96" s="145"/>
      <c r="D96" s="146"/>
      <c r="E96" s="146"/>
      <c r="F96" s="146"/>
      <c r="G96" s="146"/>
      <c r="H96" s="145"/>
    </row>
    <row r="97" spans="1:8" x14ac:dyDescent="0.25">
      <c r="A97" s="274"/>
      <c r="B97" s="145"/>
      <c r="C97" s="145"/>
      <c r="D97" s="146"/>
      <c r="E97" s="146"/>
      <c r="F97" s="146"/>
      <c r="G97" s="146"/>
      <c r="H97" s="145"/>
    </row>
    <row r="98" spans="1:8" x14ac:dyDescent="0.25">
      <c r="A98" s="274"/>
      <c r="B98" s="145"/>
      <c r="C98" s="145"/>
      <c r="D98" s="146"/>
      <c r="E98" s="146"/>
      <c r="F98" s="146"/>
      <c r="G98" s="146"/>
      <c r="H98" s="145"/>
    </row>
    <row r="99" spans="1:8" x14ac:dyDescent="0.25">
      <c r="A99" s="274"/>
      <c r="B99" s="145"/>
      <c r="C99" s="145"/>
      <c r="D99" s="146"/>
      <c r="E99" s="146"/>
      <c r="F99" s="146"/>
      <c r="G99" s="146"/>
      <c r="H99" s="145"/>
    </row>
    <row r="100" spans="1:8" x14ac:dyDescent="0.25">
      <c r="A100" s="274"/>
      <c r="B100" s="145"/>
      <c r="C100" s="145"/>
      <c r="D100" s="146"/>
      <c r="E100" s="146"/>
      <c r="F100" s="146"/>
      <c r="G100" s="146"/>
      <c r="H100" s="145"/>
    </row>
  </sheetData>
  <mergeCells count="26">
    <mergeCell ref="A7:F7"/>
    <mergeCell ref="G7:H7"/>
    <mergeCell ref="B1:G2"/>
    <mergeCell ref="H1:H4"/>
    <mergeCell ref="B3:G4"/>
    <mergeCell ref="A5:H5"/>
    <mergeCell ref="A6:H6"/>
    <mergeCell ref="A42:H42"/>
    <mergeCell ref="A8:D8"/>
    <mergeCell ref="E8:H8"/>
    <mergeCell ref="A9:C11"/>
    <mergeCell ref="D9:H9"/>
    <mergeCell ref="A12:B12"/>
    <mergeCell ref="C12:E12"/>
    <mergeCell ref="A13:H13"/>
    <mergeCell ref="A20:H20"/>
    <mergeCell ref="A26:H26"/>
    <mergeCell ref="A32:H32"/>
    <mergeCell ref="A37:H37"/>
    <mergeCell ref="A47:H47"/>
    <mergeCell ref="A52:H52"/>
    <mergeCell ref="A57:H57"/>
    <mergeCell ref="A62:H62"/>
    <mergeCell ref="A67:B67"/>
    <mergeCell ref="C67:E67"/>
    <mergeCell ref="F67:H67"/>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D129E-DEBC-483B-B1B5-A04F735FB09B}">
  <dimension ref="A1:H22"/>
  <sheetViews>
    <sheetView workbookViewId="0"/>
  </sheetViews>
  <sheetFormatPr baseColWidth="10" defaultRowHeight="15" x14ac:dyDescent="0.25"/>
  <cols>
    <col min="1" max="1" width="42" style="155" customWidth="1"/>
    <col min="2" max="2" width="72.5703125" style="218" customWidth="1"/>
    <col min="3" max="3" width="29.7109375" style="155" customWidth="1"/>
    <col min="4" max="4" width="18" style="156" customWidth="1"/>
    <col min="5" max="5" width="15.85546875" style="156" customWidth="1"/>
    <col min="6" max="6" width="8.7109375" style="156" bestFit="1" customWidth="1"/>
    <col min="7" max="7" width="17" style="183" customWidth="1"/>
    <col min="8" max="8" width="20" style="155" customWidth="1"/>
  </cols>
  <sheetData>
    <row r="1" spans="1:8" x14ac:dyDescent="0.25">
      <c r="A1" s="204" t="s">
        <v>0</v>
      </c>
      <c r="B1" s="489" t="s">
        <v>871</v>
      </c>
      <c r="C1" s="489"/>
      <c r="D1" s="489"/>
      <c r="E1" s="489"/>
      <c r="F1" s="489"/>
      <c r="G1" s="489"/>
      <c r="H1" s="498" t="s">
        <v>2</v>
      </c>
    </row>
    <row r="2" spans="1:8" x14ac:dyDescent="0.25">
      <c r="A2" s="198" t="s">
        <v>3</v>
      </c>
      <c r="B2" s="489"/>
      <c r="C2" s="489"/>
      <c r="D2" s="489"/>
      <c r="E2" s="489"/>
      <c r="F2" s="489"/>
      <c r="G2" s="489"/>
      <c r="H2" s="499"/>
    </row>
    <row r="3" spans="1:8" x14ac:dyDescent="0.25">
      <c r="A3" s="198" t="s">
        <v>4</v>
      </c>
      <c r="B3" s="489" t="s">
        <v>70</v>
      </c>
      <c r="C3" s="489"/>
      <c r="D3" s="489"/>
      <c r="E3" s="489"/>
      <c r="F3" s="489"/>
      <c r="G3" s="489"/>
      <c r="H3" s="499"/>
    </row>
    <row r="4" spans="1:8" x14ac:dyDescent="0.25">
      <c r="A4" s="198" t="s">
        <v>6</v>
      </c>
      <c r="B4" s="489"/>
      <c r="C4" s="489"/>
      <c r="D4" s="489"/>
      <c r="E4" s="489"/>
      <c r="F4" s="489"/>
      <c r="G4" s="489"/>
      <c r="H4" s="500"/>
    </row>
    <row r="5" spans="1:8" x14ac:dyDescent="0.25">
      <c r="A5" s="594" t="s">
        <v>988</v>
      </c>
      <c r="B5" s="594"/>
      <c r="C5" s="594"/>
      <c r="D5" s="594"/>
      <c r="E5" s="594"/>
      <c r="F5" s="594"/>
      <c r="G5" s="594"/>
      <c r="H5" s="594"/>
    </row>
    <row r="6" spans="1:8" x14ac:dyDescent="0.25">
      <c r="A6" s="542" t="s">
        <v>954</v>
      </c>
      <c r="B6" s="542"/>
      <c r="C6" s="542"/>
      <c r="D6" s="542"/>
      <c r="E6" s="542"/>
      <c r="F6" s="542"/>
      <c r="G6" s="542"/>
      <c r="H6" s="542"/>
    </row>
    <row r="7" spans="1:8" x14ac:dyDescent="0.25">
      <c r="A7" s="596" t="s">
        <v>955</v>
      </c>
      <c r="B7" s="596"/>
      <c r="C7" s="596"/>
      <c r="D7" s="596"/>
      <c r="E7" s="596"/>
      <c r="F7" s="596"/>
      <c r="G7" s="496" t="s">
        <v>61</v>
      </c>
      <c r="H7" s="497"/>
    </row>
    <row r="8" spans="1:8" ht="32.25" customHeight="1" x14ac:dyDescent="0.25">
      <c r="A8" s="803" t="s">
        <v>987</v>
      </c>
      <c r="B8" s="804"/>
      <c r="C8" s="804"/>
      <c r="D8" s="804"/>
      <c r="E8" s="471" t="s">
        <v>943</v>
      </c>
      <c r="F8" s="472"/>
      <c r="G8" s="472"/>
      <c r="H8" s="473"/>
    </row>
    <row r="9" spans="1:8" x14ac:dyDescent="0.25">
      <c r="A9" s="558" t="s">
        <v>986</v>
      </c>
      <c r="B9" s="547"/>
      <c r="C9" s="548"/>
      <c r="D9" s="555" t="s">
        <v>43</v>
      </c>
      <c r="E9" s="556"/>
      <c r="F9" s="556"/>
      <c r="G9" s="556"/>
      <c r="H9" s="557"/>
    </row>
    <row r="10" spans="1:8" ht="25.5" x14ac:dyDescent="0.25">
      <c r="A10" s="549"/>
      <c r="B10" s="550"/>
      <c r="C10" s="551"/>
      <c r="D10" s="200" t="s">
        <v>9</v>
      </c>
      <c r="E10" s="200" t="s">
        <v>10</v>
      </c>
      <c r="F10" s="200" t="s">
        <v>11</v>
      </c>
      <c r="G10" s="141" t="s">
        <v>12</v>
      </c>
      <c r="H10" s="200" t="s">
        <v>13</v>
      </c>
    </row>
    <row r="11" spans="1:8" x14ac:dyDescent="0.25">
      <c r="A11" s="552"/>
      <c r="B11" s="553"/>
      <c r="C11" s="554"/>
      <c r="D11" s="140" t="s">
        <v>872</v>
      </c>
      <c r="E11" s="391" t="s">
        <v>872</v>
      </c>
      <c r="F11" s="140" t="s">
        <v>872</v>
      </c>
      <c r="G11" s="140">
        <v>1</v>
      </c>
      <c r="H11" s="140">
        <f>SUM(D11:G11)</f>
        <v>1</v>
      </c>
    </row>
    <row r="12" spans="1:8" x14ac:dyDescent="0.25">
      <c r="A12" s="471" t="s">
        <v>956</v>
      </c>
      <c r="B12" s="473"/>
      <c r="C12" s="770" t="s">
        <v>957</v>
      </c>
      <c r="D12" s="739"/>
      <c r="E12" s="740"/>
      <c r="F12" s="604" t="s">
        <v>982</v>
      </c>
      <c r="G12" s="605"/>
      <c r="H12" s="606"/>
    </row>
    <row r="13" spans="1:8" ht="25.5" x14ac:dyDescent="0.25">
      <c r="A13" s="189" t="s">
        <v>17</v>
      </c>
      <c r="B13" s="423" t="s">
        <v>18</v>
      </c>
      <c r="C13" s="189" t="s">
        <v>19</v>
      </c>
      <c r="D13" s="189" t="s">
        <v>20</v>
      </c>
      <c r="E13" s="189" t="s">
        <v>21</v>
      </c>
      <c r="F13" s="189" t="s">
        <v>22</v>
      </c>
      <c r="G13" s="34" t="s">
        <v>23</v>
      </c>
      <c r="H13" s="189" t="s">
        <v>24</v>
      </c>
    </row>
    <row r="14" spans="1:8" ht="126" customHeight="1" x14ac:dyDescent="0.25">
      <c r="A14" s="392" t="s">
        <v>958</v>
      </c>
      <c r="B14" s="439" t="s">
        <v>959</v>
      </c>
      <c r="C14" s="394" t="s">
        <v>960</v>
      </c>
      <c r="D14" s="395">
        <v>44927</v>
      </c>
      <c r="E14" s="395" t="s">
        <v>961</v>
      </c>
      <c r="F14" s="394">
        <v>1</v>
      </c>
      <c r="G14" s="396">
        <v>21531610</v>
      </c>
      <c r="H14" s="138"/>
    </row>
    <row r="15" spans="1:8" ht="152.25" customHeight="1" x14ac:dyDescent="0.25">
      <c r="A15" s="17" t="s">
        <v>962</v>
      </c>
      <c r="B15" s="400" t="s">
        <v>983</v>
      </c>
      <c r="C15" s="394" t="s">
        <v>963</v>
      </c>
      <c r="D15" s="395">
        <v>44927</v>
      </c>
      <c r="E15" s="395" t="s">
        <v>961</v>
      </c>
      <c r="F15" s="394">
        <v>1</v>
      </c>
      <c r="G15" s="396">
        <v>40695810</v>
      </c>
      <c r="H15" s="138"/>
    </row>
    <row r="16" spans="1:8" ht="182.25" customHeight="1" x14ac:dyDescent="0.25">
      <c r="A16" s="17" t="s">
        <v>964</v>
      </c>
      <c r="B16" s="397" t="s">
        <v>1065</v>
      </c>
      <c r="C16" s="394" t="s">
        <v>960</v>
      </c>
      <c r="D16" s="395">
        <v>44927</v>
      </c>
      <c r="E16" s="395">
        <v>45265</v>
      </c>
      <c r="F16" s="394">
        <v>1</v>
      </c>
      <c r="G16" s="396">
        <v>6747320</v>
      </c>
      <c r="H16" s="138"/>
    </row>
    <row r="17" spans="1:8" ht="89.25" x14ac:dyDescent="0.25">
      <c r="A17" s="17" t="s">
        <v>965</v>
      </c>
      <c r="B17" s="439" t="s">
        <v>966</v>
      </c>
      <c r="C17" s="394" t="s">
        <v>967</v>
      </c>
      <c r="D17" s="395">
        <v>44927</v>
      </c>
      <c r="E17" s="395">
        <v>45058</v>
      </c>
      <c r="F17" s="394">
        <v>1</v>
      </c>
      <c r="G17" s="396">
        <v>2965296</v>
      </c>
      <c r="H17" s="138"/>
    </row>
    <row r="18" spans="1:8" ht="114.75" x14ac:dyDescent="0.25">
      <c r="A18" s="17" t="s">
        <v>968</v>
      </c>
      <c r="B18" s="393" t="s">
        <v>969</v>
      </c>
      <c r="C18" s="394" t="s">
        <v>970</v>
      </c>
      <c r="D18" s="395">
        <v>44927</v>
      </c>
      <c r="E18" s="395">
        <v>45058</v>
      </c>
      <c r="F18" s="394">
        <v>1</v>
      </c>
      <c r="G18" s="396">
        <v>2965296</v>
      </c>
      <c r="H18" s="138"/>
    </row>
    <row r="19" spans="1:8" ht="118.5" customHeight="1" x14ac:dyDescent="0.25">
      <c r="A19" s="17" t="s">
        <v>971</v>
      </c>
      <c r="B19" s="393" t="s">
        <v>972</v>
      </c>
      <c r="C19" s="394" t="s">
        <v>973</v>
      </c>
      <c r="D19" s="395">
        <v>44927</v>
      </c>
      <c r="E19" s="395">
        <v>45058</v>
      </c>
      <c r="F19" s="394">
        <v>1</v>
      </c>
      <c r="G19" s="396">
        <v>3296986</v>
      </c>
      <c r="H19" s="138"/>
    </row>
    <row r="20" spans="1:8" ht="228" customHeight="1" x14ac:dyDescent="0.25">
      <c r="A20" s="191" t="s">
        <v>974</v>
      </c>
      <c r="B20" s="397" t="s">
        <v>975</v>
      </c>
      <c r="C20" s="394" t="s">
        <v>976</v>
      </c>
      <c r="D20" s="395">
        <v>44927</v>
      </c>
      <c r="E20" s="395">
        <v>45058</v>
      </c>
      <c r="F20" s="394">
        <v>1</v>
      </c>
      <c r="G20" s="396">
        <v>4598128</v>
      </c>
      <c r="H20" s="138"/>
    </row>
    <row r="21" spans="1:8" ht="83.25" customHeight="1" x14ac:dyDescent="0.25">
      <c r="A21" s="191" t="s">
        <v>977</v>
      </c>
      <c r="B21" s="195" t="s">
        <v>978</v>
      </c>
      <c r="C21" s="394" t="s">
        <v>979</v>
      </c>
      <c r="D21" s="395">
        <v>44927</v>
      </c>
      <c r="E21" s="395" t="s">
        <v>980</v>
      </c>
      <c r="F21" s="394">
        <v>1</v>
      </c>
      <c r="G21" s="398">
        <v>6036749</v>
      </c>
      <c r="H21" s="399"/>
    </row>
    <row r="22" spans="1:8" ht="132.75" customHeight="1" x14ac:dyDescent="0.25">
      <c r="A22" s="568" t="s">
        <v>984</v>
      </c>
      <c r="B22" s="569"/>
      <c r="C22" s="505" t="s">
        <v>981</v>
      </c>
      <c r="D22" s="505"/>
      <c r="E22" s="505"/>
      <c r="F22" s="506" t="s">
        <v>985</v>
      </c>
      <c r="G22" s="507"/>
      <c r="H22" s="508"/>
    </row>
  </sheetData>
  <mergeCells count="17">
    <mergeCell ref="A22:B22"/>
    <mergeCell ref="C22:E22"/>
    <mergeCell ref="F22:H22"/>
    <mergeCell ref="A8:D8"/>
    <mergeCell ref="E8:H8"/>
    <mergeCell ref="A9:C11"/>
    <mergeCell ref="D9:H9"/>
    <mergeCell ref="A12:B12"/>
    <mergeCell ref="C12:E12"/>
    <mergeCell ref="F12:H12"/>
    <mergeCell ref="A7:F7"/>
    <mergeCell ref="G7:H7"/>
    <mergeCell ref="B1:G2"/>
    <mergeCell ref="H1:H4"/>
    <mergeCell ref="B3:G4"/>
    <mergeCell ref="A5:H5"/>
    <mergeCell ref="A6:H6"/>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4667D-659B-4BCF-B2D8-C9AD6D3FC486}">
  <dimension ref="A1:I29"/>
  <sheetViews>
    <sheetView workbookViewId="0"/>
  </sheetViews>
  <sheetFormatPr baseColWidth="10" defaultRowHeight="15" x14ac:dyDescent="0.25"/>
  <cols>
    <col min="1" max="1" width="27" style="155" customWidth="1"/>
    <col min="2" max="2" width="54.85546875" style="155" customWidth="1"/>
    <col min="3" max="3" width="24" style="155" customWidth="1"/>
    <col min="4" max="4" width="15.7109375" style="156" customWidth="1"/>
    <col min="5" max="5" width="19.28515625" style="156" customWidth="1"/>
    <col min="6" max="6" width="13.85546875" style="156" customWidth="1"/>
    <col min="7" max="7" width="18.7109375" style="156" customWidth="1"/>
    <col min="8" max="8" width="23.7109375" style="155" customWidth="1"/>
    <col min="9" max="9" width="11.42578125" style="11"/>
  </cols>
  <sheetData>
    <row r="1" spans="1:9" x14ac:dyDescent="0.25">
      <c r="A1" s="204" t="s">
        <v>0</v>
      </c>
      <c r="B1" s="489" t="s">
        <v>1091</v>
      </c>
      <c r="C1" s="489"/>
      <c r="D1" s="489"/>
      <c r="E1" s="489"/>
      <c r="F1" s="489"/>
      <c r="G1" s="489"/>
      <c r="H1" s="498" t="s">
        <v>2</v>
      </c>
      <c r="I1" s="185"/>
    </row>
    <row r="2" spans="1:9" x14ac:dyDescent="0.25">
      <c r="A2" s="198" t="s">
        <v>3</v>
      </c>
      <c r="B2" s="489"/>
      <c r="C2" s="489"/>
      <c r="D2" s="489"/>
      <c r="E2" s="489"/>
      <c r="F2" s="489"/>
      <c r="G2" s="489"/>
      <c r="H2" s="499"/>
      <c r="I2" s="185"/>
    </row>
    <row r="3" spans="1:9" x14ac:dyDescent="0.25">
      <c r="A3" s="198" t="s">
        <v>4</v>
      </c>
      <c r="B3" s="489" t="s">
        <v>70</v>
      </c>
      <c r="C3" s="489"/>
      <c r="D3" s="489"/>
      <c r="E3" s="489"/>
      <c r="F3" s="489"/>
      <c r="G3" s="489"/>
      <c r="H3" s="499"/>
      <c r="I3" s="185"/>
    </row>
    <row r="4" spans="1:9" x14ac:dyDescent="0.25">
      <c r="A4" s="198" t="s">
        <v>6</v>
      </c>
      <c r="B4" s="489"/>
      <c r="C4" s="489"/>
      <c r="D4" s="489"/>
      <c r="E4" s="489"/>
      <c r="F4" s="489"/>
      <c r="G4" s="489"/>
      <c r="H4" s="500"/>
      <c r="I4" s="185"/>
    </row>
    <row r="5" spans="1:9" x14ac:dyDescent="0.25">
      <c r="A5" s="594" t="s">
        <v>1066</v>
      </c>
      <c r="B5" s="594"/>
      <c r="C5" s="594"/>
      <c r="D5" s="594"/>
      <c r="E5" s="594"/>
      <c r="F5" s="594"/>
      <c r="G5" s="594"/>
      <c r="H5" s="594"/>
      <c r="I5" s="185"/>
    </row>
    <row r="6" spans="1:9" x14ac:dyDescent="0.25">
      <c r="A6" s="594" t="s">
        <v>1067</v>
      </c>
      <c r="B6" s="594"/>
      <c r="C6" s="594"/>
      <c r="D6" s="594"/>
      <c r="E6" s="594"/>
      <c r="F6" s="594"/>
      <c r="G6" s="594"/>
      <c r="H6" s="594"/>
      <c r="I6" s="185"/>
    </row>
    <row r="7" spans="1:9" x14ac:dyDescent="0.25">
      <c r="A7" s="594" t="s">
        <v>1068</v>
      </c>
      <c r="B7" s="594"/>
      <c r="C7" s="594"/>
      <c r="D7" s="594"/>
      <c r="E7" s="594"/>
      <c r="F7" s="594"/>
      <c r="G7" s="496" t="s">
        <v>61</v>
      </c>
      <c r="H7" s="497"/>
      <c r="I7" s="185"/>
    </row>
    <row r="8" spans="1:9" ht="39.75" customHeight="1" x14ac:dyDescent="0.25">
      <c r="A8" s="596" t="s">
        <v>1069</v>
      </c>
      <c r="B8" s="596"/>
      <c r="C8" s="596"/>
      <c r="D8" s="596"/>
      <c r="E8" s="471" t="s">
        <v>1070</v>
      </c>
      <c r="F8" s="472"/>
      <c r="G8" s="472"/>
      <c r="H8" s="473"/>
      <c r="I8" s="185"/>
    </row>
    <row r="9" spans="1:9" x14ac:dyDescent="0.25">
      <c r="A9" s="680" t="s">
        <v>1071</v>
      </c>
      <c r="B9" s="681"/>
      <c r="C9" s="682"/>
      <c r="D9" s="588" t="s">
        <v>43</v>
      </c>
      <c r="E9" s="589"/>
      <c r="F9" s="589"/>
      <c r="G9" s="589"/>
      <c r="H9" s="590"/>
      <c r="I9" s="185"/>
    </row>
    <row r="10" spans="1:9" x14ac:dyDescent="0.25">
      <c r="A10" s="683"/>
      <c r="B10" s="684"/>
      <c r="C10" s="685"/>
      <c r="D10" s="189" t="s">
        <v>9</v>
      </c>
      <c r="E10" s="189" t="s">
        <v>10</v>
      </c>
      <c r="F10" s="189" t="s">
        <v>11</v>
      </c>
      <c r="G10" s="189" t="s">
        <v>12</v>
      </c>
      <c r="H10" s="189" t="s">
        <v>13</v>
      </c>
      <c r="I10" s="185"/>
    </row>
    <row r="11" spans="1:9" x14ac:dyDescent="0.25">
      <c r="A11" s="686"/>
      <c r="B11" s="687"/>
      <c r="C11" s="688"/>
      <c r="D11" s="440">
        <v>0.25</v>
      </c>
      <c r="E11" s="440">
        <v>0.25</v>
      </c>
      <c r="F11" s="440">
        <v>0.25</v>
      </c>
      <c r="G11" s="440">
        <v>0.25</v>
      </c>
      <c r="H11" s="440">
        <v>1</v>
      </c>
      <c r="I11" s="185"/>
    </row>
    <row r="12" spans="1:9" x14ac:dyDescent="0.25">
      <c r="A12" s="471" t="s">
        <v>1072</v>
      </c>
      <c r="B12" s="473"/>
      <c r="C12" s="471" t="s">
        <v>1073</v>
      </c>
      <c r="D12" s="472"/>
      <c r="E12" s="473"/>
      <c r="F12" s="604" t="s">
        <v>1074</v>
      </c>
      <c r="G12" s="605"/>
      <c r="H12" s="606"/>
      <c r="I12" s="185"/>
    </row>
    <row r="13" spans="1:9" ht="25.5" x14ac:dyDescent="0.25">
      <c r="A13" s="189" t="s">
        <v>17</v>
      </c>
      <c r="B13" s="197" t="s">
        <v>18</v>
      </c>
      <c r="C13" s="189" t="s">
        <v>19</v>
      </c>
      <c r="D13" s="189" t="s">
        <v>20</v>
      </c>
      <c r="E13" s="189" t="s">
        <v>21</v>
      </c>
      <c r="F13" s="189" t="s">
        <v>22</v>
      </c>
      <c r="G13" s="189" t="s">
        <v>23</v>
      </c>
      <c r="H13" s="189" t="s">
        <v>24</v>
      </c>
      <c r="I13" s="186"/>
    </row>
    <row r="14" spans="1:9" s="317" customFormat="1" x14ac:dyDescent="0.25">
      <c r="A14" s="775" t="s">
        <v>1016</v>
      </c>
      <c r="B14" s="626"/>
      <c r="C14" s="626"/>
      <c r="D14" s="626"/>
      <c r="E14" s="626"/>
      <c r="F14" s="626"/>
      <c r="G14" s="626"/>
      <c r="H14" s="776"/>
      <c r="I14" s="409"/>
    </row>
    <row r="15" spans="1:9" s="317" customFormat="1" ht="140.25" x14ac:dyDescent="0.25">
      <c r="A15" s="441" t="s">
        <v>1017</v>
      </c>
      <c r="B15" s="441" t="s">
        <v>1075</v>
      </c>
      <c r="C15" s="442" t="s">
        <v>1018</v>
      </c>
      <c r="D15" s="443" t="s">
        <v>1034</v>
      </c>
      <c r="E15" s="443" t="s">
        <v>1035</v>
      </c>
      <c r="F15" s="328">
        <v>1</v>
      </c>
      <c r="G15" s="444">
        <v>169174374</v>
      </c>
      <c r="H15" s="328"/>
      <c r="I15" s="409"/>
    </row>
    <row r="16" spans="1:9" s="317" customFormat="1" ht="114.75" x14ac:dyDescent="0.25">
      <c r="A16" s="441" t="s">
        <v>1019</v>
      </c>
      <c r="B16" s="441" t="s">
        <v>1076</v>
      </c>
      <c r="C16" s="442" t="s">
        <v>1018</v>
      </c>
      <c r="D16" s="443">
        <v>45108</v>
      </c>
      <c r="E16" s="443">
        <v>45198</v>
      </c>
      <c r="F16" s="328">
        <v>1</v>
      </c>
      <c r="G16" s="444">
        <v>93189274</v>
      </c>
      <c r="H16" s="328"/>
      <c r="I16" s="410"/>
    </row>
    <row r="17" spans="1:9" s="317" customFormat="1" ht="102" x14ac:dyDescent="0.25">
      <c r="A17" s="441" t="s">
        <v>1020</v>
      </c>
      <c r="B17" s="441" t="s">
        <v>1077</v>
      </c>
      <c r="C17" s="442" t="s">
        <v>1018</v>
      </c>
      <c r="D17" s="443">
        <v>45199</v>
      </c>
      <c r="E17" s="443">
        <v>45254</v>
      </c>
      <c r="F17" s="328">
        <v>1</v>
      </c>
      <c r="G17" s="444">
        <v>57347245</v>
      </c>
      <c r="H17" s="328"/>
      <c r="I17" s="410"/>
    </row>
    <row r="18" spans="1:9" s="317" customFormat="1" ht="76.5" x14ac:dyDescent="0.25">
      <c r="A18" s="441" t="s">
        <v>1021</v>
      </c>
      <c r="B18" s="441" t="s">
        <v>1078</v>
      </c>
      <c r="C18" s="442" t="s">
        <v>1018</v>
      </c>
      <c r="D18" s="443">
        <v>45255</v>
      </c>
      <c r="E18" s="443">
        <v>45291</v>
      </c>
      <c r="F18" s="328">
        <v>1</v>
      </c>
      <c r="G18" s="444">
        <v>35842028</v>
      </c>
      <c r="H18" s="328"/>
      <c r="I18" s="411"/>
    </row>
    <row r="19" spans="1:9" s="317" customFormat="1" x14ac:dyDescent="0.25">
      <c r="A19" s="775" t="s">
        <v>1022</v>
      </c>
      <c r="B19" s="626"/>
      <c r="C19" s="626"/>
      <c r="D19" s="626"/>
      <c r="E19" s="626"/>
      <c r="F19" s="626"/>
      <c r="G19" s="626"/>
      <c r="H19" s="776"/>
      <c r="I19" s="411"/>
    </row>
    <row r="20" spans="1:9" s="317" customFormat="1" ht="114.75" x14ac:dyDescent="0.25">
      <c r="A20" s="441" t="s">
        <v>1023</v>
      </c>
      <c r="B20" s="441" t="s">
        <v>1079</v>
      </c>
      <c r="C20" s="442" t="s">
        <v>1018</v>
      </c>
      <c r="D20" s="443">
        <v>44936</v>
      </c>
      <c r="E20" s="443">
        <v>45015</v>
      </c>
      <c r="F20" s="328">
        <v>1</v>
      </c>
      <c r="G20" s="444">
        <v>97940719</v>
      </c>
      <c r="H20" s="328"/>
      <c r="I20" s="411"/>
    </row>
    <row r="21" spans="1:9" s="317" customFormat="1" ht="102" x14ac:dyDescent="0.25">
      <c r="A21" s="441" t="s">
        <v>1024</v>
      </c>
      <c r="B21" s="441" t="s">
        <v>1080</v>
      </c>
      <c r="C21" s="442" t="s">
        <v>1018</v>
      </c>
      <c r="D21" s="443">
        <v>45017</v>
      </c>
      <c r="E21" s="443">
        <v>45107</v>
      </c>
      <c r="F21" s="328">
        <v>1</v>
      </c>
      <c r="G21" s="444">
        <v>97940719</v>
      </c>
      <c r="H21" s="328"/>
      <c r="I21" s="411"/>
    </row>
    <row r="22" spans="1:9" s="317" customFormat="1" ht="114.75" x14ac:dyDescent="0.25">
      <c r="A22" s="441" t="s">
        <v>1025</v>
      </c>
      <c r="B22" s="441" t="s">
        <v>1081</v>
      </c>
      <c r="C22" s="442" t="s">
        <v>1018</v>
      </c>
      <c r="D22" s="443">
        <v>45108</v>
      </c>
      <c r="E22" s="443" t="s">
        <v>1026</v>
      </c>
      <c r="F22" s="328">
        <v>1</v>
      </c>
      <c r="G22" s="444">
        <v>109560804</v>
      </c>
      <c r="H22" s="328"/>
      <c r="I22" s="411"/>
    </row>
    <row r="23" spans="1:9" s="317" customFormat="1" ht="178.5" x14ac:dyDescent="0.25">
      <c r="A23" s="441" t="s">
        <v>1027</v>
      </c>
      <c r="B23" s="441" t="s">
        <v>1082</v>
      </c>
      <c r="C23" s="442" t="s">
        <v>1018</v>
      </c>
      <c r="D23" s="443">
        <v>45200</v>
      </c>
      <c r="E23" s="443">
        <v>45291</v>
      </c>
      <c r="F23" s="328">
        <v>1</v>
      </c>
      <c r="G23" s="444">
        <v>107900792</v>
      </c>
      <c r="H23" s="328"/>
      <c r="I23" s="411"/>
    </row>
    <row r="24" spans="1:9" s="317" customFormat="1" x14ac:dyDescent="0.25">
      <c r="A24" s="775" t="s">
        <v>1028</v>
      </c>
      <c r="B24" s="626"/>
      <c r="C24" s="626"/>
      <c r="D24" s="626"/>
      <c r="E24" s="626"/>
      <c r="F24" s="626"/>
      <c r="G24" s="626"/>
      <c r="H24" s="776"/>
      <c r="I24" s="411"/>
    </row>
    <row r="25" spans="1:9" s="317" customFormat="1" ht="114.75" x14ac:dyDescent="0.25">
      <c r="A25" s="441" t="s">
        <v>1029</v>
      </c>
      <c r="B25" s="441" t="s">
        <v>1083</v>
      </c>
      <c r="C25" s="445" t="s">
        <v>1030</v>
      </c>
      <c r="D25" s="446">
        <v>44927</v>
      </c>
      <c r="E25" s="446">
        <v>45015</v>
      </c>
      <c r="F25" s="328">
        <v>1</v>
      </c>
      <c r="G25" s="444">
        <v>53111584</v>
      </c>
      <c r="H25" s="328"/>
      <c r="I25" s="411"/>
    </row>
    <row r="26" spans="1:9" s="317" customFormat="1" ht="114.75" x14ac:dyDescent="0.25">
      <c r="A26" s="441" t="s">
        <v>1031</v>
      </c>
      <c r="B26" s="441" t="s">
        <v>1084</v>
      </c>
      <c r="C26" s="445" t="s">
        <v>1030</v>
      </c>
      <c r="D26" s="446">
        <v>45017</v>
      </c>
      <c r="E26" s="446">
        <v>45107</v>
      </c>
      <c r="F26" s="328">
        <v>1</v>
      </c>
      <c r="G26" s="444">
        <v>53111584</v>
      </c>
      <c r="H26" s="328"/>
      <c r="I26" s="411"/>
    </row>
    <row r="27" spans="1:9" s="317" customFormat="1" ht="102" x14ac:dyDescent="0.25">
      <c r="A27" s="441" t="s">
        <v>1032</v>
      </c>
      <c r="B27" s="441" t="s">
        <v>1085</v>
      </c>
      <c r="C27" s="445" t="s">
        <v>1030</v>
      </c>
      <c r="D27" s="446">
        <v>45108</v>
      </c>
      <c r="E27" s="446">
        <v>45229</v>
      </c>
      <c r="F27" s="328">
        <v>1</v>
      </c>
      <c r="G27" s="444">
        <v>59412958</v>
      </c>
      <c r="H27" s="328"/>
      <c r="I27" s="411"/>
    </row>
    <row r="28" spans="1:9" ht="114.75" x14ac:dyDescent="0.25">
      <c r="A28" s="193" t="s">
        <v>1033</v>
      </c>
      <c r="B28" s="193" t="s">
        <v>1086</v>
      </c>
      <c r="C28" s="447" t="s">
        <v>1030</v>
      </c>
      <c r="D28" s="121">
        <v>45231</v>
      </c>
      <c r="E28" s="121">
        <v>45280</v>
      </c>
      <c r="F28" s="28">
        <v>1</v>
      </c>
      <c r="G28" s="448">
        <v>32407068</v>
      </c>
      <c r="H28" s="28"/>
    </row>
    <row r="29" spans="1:9" ht="97.5" customHeight="1" x14ac:dyDescent="0.25">
      <c r="A29" s="568" t="s">
        <v>1087</v>
      </c>
      <c r="B29" s="569"/>
      <c r="C29" s="568" t="s">
        <v>1088</v>
      </c>
      <c r="D29" s="570"/>
      <c r="E29" s="569"/>
      <c r="F29" s="506" t="s">
        <v>1089</v>
      </c>
      <c r="G29" s="507"/>
      <c r="H29" s="508"/>
    </row>
  </sheetData>
  <mergeCells count="20">
    <mergeCell ref="A14:H14"/>
    <mergeCell ref="A19:H19"/>
    <mergeCell ref="A24:H24"/>
    <mergeCell ref="A29:B29"/>
    <mergeCell ref="C29:E29"/>
    <mergeCell ref="F29:H29"/>
    <mergeCell ref="A8:D8"/>
    <mergeCell ref="E8:H8"/>
    <mergeCell ref="A9:C11"/>
    <mergeCell ref="D9:H9"/>
    <mergeCell ref="A12:B12"/>
    <mergeCell ref="C12:E12"/>
    <mergeCell ref="F12:H12"/>
    <mergeCell ref="A7:F7"/>
    <mergeCell ref="G7:H7"/>
    <mergeCell ref="B1:G2"/>
    <mergeCell ref="H1:H4"/>
    <mergeCell ref="B3:G4"/>
    <mergeCell ref="A5:H5"/>
    <mergeCell ref="A6:H6"/>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19C7C-F16C-4481-BBEF-17C920537F46}">
  <dimension ref="A1:I17"/>
  <sheetViews>
    <sheetView workbookViewId="0"/>
  </sheetViews>
  <sheetFormatPr baseColWidth="10" defaultRowHeight="15" x14ac:dyDescent="0.25"/>
  <cols>
    <col min="1" max="1" width="26.7109375" style="224" customWidth="1"/>
    <col min="2" max="2" width="53.28515625" style="224" customWidth="1"/>
    <col min="3" max="3" width="20" style="224" customWidth="1"/>
    <col min="4" max="4" width="14.85546875" style="224" customWidth="1"/>
    <col min="5" max="5" width="14.5703125" style="224" customWidth="1"/>
    <col min="6" max="6" width="17.42578125" style="224" customWidth="1"/>
    <col min="7" max="7" width="16.7109375" style="224" customWidth="1"/>
    <col min="8" max="8" width="21.42578125" style="224" customWidth="1"/>
    <col min="9" max="9" width="11.42578125" style="224"/>
  </cols>
  <sheetData>
    <row r="1" spans="1:8" x14ac:dyDescent="0.25">
      <c r="A1" s="204" t="s">
        <v>0</v>
      </c>
      <c r="B1" s="814" t="s">
        <v>642</v>
      </c>
      <c r="C1" s="814"/>
      <c r="D1" s="814"/>
      <c r="E1" s="814"/>
      <c r="F1" s="814"/>
      <c r="G1" s="814"/>
      <c r="H1" s="808" t="s">
        <v>2</v>
      </c>
    </row>
    <row r="2" spans="1:8" x14ac:dyDescent="0.25">
      <c r="A2" s="198" t="s">
        <v>3</v>
      </c>
      <c r="B2" s="814"/>
      <c r="C2" s="814"/>
      <c r="D2" s="814"/>
      <c r="E2" s="814"/>
      <c r="F2" s="814"/>
      <c r="G2" s="814"/>
      <c r="H2" s="809"/>
    </row>
    <row r="3" spans="1:8" x14ac:dyDescent="0.25">
      <c r="A3" s="198" t="s">
        <v>4</v>
      </c>
      <c r="B3" s="814" t="s">
        <v>70</v>
      </c>
      <c r="C3" s="814"/>
      <c r="D3" s="814"/>
      <c r="E3" s="814"/>
      <c r="F3" s="814"/>
      <c r="G3" s="814"/>
      <c r="H3" s="809"/>
    </row>
    <row r="4" spans="1:8" x14ac:dyDescent="0.25">
      <c r="A4" s="198" t="s">
        <v>6</v>
      </c>
      <c r="B4" s="814"/>
      <c r="C4" s="814"/>
      <c r="D4" s="814"/>
      <c r="E4" s="814"/>
      <c r="F4" s="814"/>
      <c r="G4" s="814"/>
      <c r="H4" s="810"/>
    </row>
    <row r="5" spans="1:8" x14ac:dyDescent="0.25">
      <c r="A5" s="815" t="s">
        <v>1043</v>
      </c>
      <c r="B5" s="815"/>
      <c r="C5" s="815"/>
      <c r="D5" s="815"/>
      <c r="E5" s="815"/>
      <c r="F5" s="815"/>
      <c r="G5" s="815"/>
      <c r="H5" s="815"/>
    </row>
    <row r="6" spans="1:8" x14ac:dyDescent="0.25">
      <c r="A6" s="815" t="s">
        <v>1044</v>
      </c>
      <c r="B6" s="815"/>
      <c r="C6" s="815"/>
      <c r="D6" s="815"/>
      <c r="E6" s="815"/>
      <c r="F6" s="815"/>
      <c r="G6" s="815"/>
      <c r="H6" s="815"/>
    </row>
    <row r="7" spans="1:8" x14ac:dyDescent="0.25">
      <c r="A7" s="815" t="s">
        <v>1045</v>
      </c>
      <c r="B7" s="815"/>
      <c r="C7" s="815"/>
      <c r="D7" s="815"/>
      <c r="E7" s="815"/>
      <c r="F7" s="815"/>
      <c r="G7" s="815" t="s">
        <v>495</v>
      </c>
      <c r="H7" s="815"/>
    </row>
    <row r="8" spans="1:8" ht="39.75" customHeight="1" x14ac:dyDescent="0.25">
      <c r="A8" s="811" t="s">
        <v>1049</v>
      </c>
      <c r="B8" s="811"/>
      <c r="C8" s="811"/>
      <c r="D8" s="811"/>
      <c r="E8" s="812" t="s">
        <v>1050</v>
      </c>
      <c r="F8" s="812"/>
      <c r="G8" s="812"/>
      <c r="H8" s="812"/>
    </row>
    <row r="9" spans="1:8" x14ac:dyDescent="0.25">
      <c r="A9" s="807" t="s">
        <v>1056</v>
      </c>
      <c r="B9" s="807"/>
      <c r="C9" s="807"/>
      <c r="D9" s="710" t="s">
        <v>1037</v>
      </c>
      <c r="E9" s="710"/>
      <c r="F9" s="710"/>
      <c r="G9" s="710"/>
      <c r="H9" s="710"/>
    </row>
    <row r="10" spans="1:8" x14ac:dyDescent="0.25">
      <c r="A10" s="807"/>
      <c r="B10" s="807"/>
      <c r="C10" s="807"/>
      <c r="D10" s="199" t="s">
        <v>9</v>
      </c>
      <c r="E10" s="199" t="s">
        <v>10</v>
      </c>
      <c r="F10" s="199" t="s">
        <v>11</v>
      </c>
      <c r="G10" s="199" t="s">
        <v>1038</v>
      </c>
      <c r="H10" s="199" t="s">
        <v>13</v>
      </c>
    </row>
    <row r="11" spans="1:8" x14ac:dyDescent="0.25">
      <c r="A11" s="807"/>
      <c r="B11" s="807"/>
      <c r="C11" s="807"/>
      <c r="D11" s="813">
        <v>1</v>
      </c>
      <c r="E11" s="710"/>
      <c r="F11" s="710"/>
      <c r="G11" s="710"/>
      <c r="H11" s="416">
        <v>1</v>
      </c>
    </row>
    <row r="12" spans="1:8" x14ac:dyDescent="0.25">
      <c r="A12" s="807" t="s">
        <v>885</v>
      </c>
      <c r="B12" s="807"/>
      <c r="C12" s="710" t="s">
        <v>1055</v>
      </c>
      <c r="D12" s="710"/>
      <c r="E12" s="710"/>
      <c r="F12" s="807" t="s">
        <v>1054</v>
      </c>
      <c r="G12" s="807"/>
      <c r="H12" s="807"/>
    </row>
    <row r="13" spans="1:8" ht="25.5" x14ac:dyDescent="0.25">
      <c r="A13" s="417" t="s">
        <v>17</v>
      </c>
      <c r="B13" s="417" t="s">
        <v>18</v>
      </c>
      <c r="C13" s="417" t="s">
        <v>19</v>
      </c>
      <c r="D13" s="417" t="s">
        <v>20</v>
      </c>
      <c r="E13" s="417" t="s">
        <v>21</v>
      </c>
      <c r="F13" s="417" t="s">
        <v>22</v>
      </c>
      <c r="G13" s="417" t="s">
        <v>87</v>
      </c>
      <c r="H13" s="417" t="s">
        <v>24</v>
      </c>
    </row>
    <row r="14" spans="1:8" ht="89.25" x14ac:dyDescent="0.25">
      <c r="A14" s="418" t="s">
        <v>1039</v>
      </c>
      <c r="B14" s="392" t="s">
        <v>1046</v>
      </c>
      <c r="C14" s="212" t="s">
        <v>1040</v>
      </c>
      <c r="D14" s="173">
        <v>44927</v>
      </c>
      <c r="E14" s="173">
        <v>45138</v>
      </c>
      <c r="F14" s="75">
        <v>1</v>
      </c>
      <c r="G14" s="233">
        <v>123028206</v>
      </c>
      <c r="H14" s="75"/>
    </row>
    <row r="15" spans="1:8" ht="89.25" x14ac:dyDescent="0.25">
      <c r="A15" s="418" t="s">
        <v>1041</v>
      </c>
      <c r="B15" s="392" t="s">
        <v>1047</v>
      </c>
      <c r="C15" s="212" t="s">
        <v>1040</v>
      </c>
      <c r="D15" s="173">
        <v>45139</v>
      </c>
      <c r="E15" s="173">
        <v>45260</v>
      </c>
      <c r="F15" s="75">
        <v>1</v>
      </c>
      <c r="G15" s="233">
        <v>102523505</v>
      </c>
      <c r="H15" s="45"/>
    </row>
    <row r="16" spans="1:8" ht="114.75" x14ac:dyDescent="0.25">
      <c r="A16" s="418" t="s">
        <v>1042</v>
      </c>
      <c r="B16" s="278" t="s">
        <v>1048</v>
      </c>
      <c r="C16" s="212" t="s">
        <v>1040</v>
      </c>
      <c r="D16" s="173">
        <v>45261</v>
      </c>
      <c r="E16" s="173">
        <v>45275</v>
      </c>
      <c r="F16" s="75">
        <v>1</v>
      </c>
      <c r="G16" s="233">
        <v>10359350</v>
      </c>
      <c r="H16" s="45"/>
    </row>
    <row r="17" spans="1:8" ht="80.25" customHeight="1" x14ac:dyDescent="0.25">
      <c r="A17" s="805" t="s">
        <v>1051</v>
      </c>
      <c r="B17" s="805"/>
      <c r="C17" s="806" t="s">
        <v>1052</v>
      </c>
      <c r="D17" s="806"/>
      <c r="E17" s="806"/>
      <c r="F17" s="805" t="s">
        <v>1053</v>
      </c>
      <c r="G17" s="805"/>
      <c r="H17" s="805"/>
    </row>
  </sheetData>
  <mergeCells count="18">
    <mergeCell ref="H1:H4"/>
    <mergeCell ref="A8:D8"/>
    <mergeCell ref="E8:H8"/>
    <mergeCell ref="A9:C11"/>
    <mergeCell ref="D9:H9"/>
    <mergeCell ref="D11:G11"/>
    <mergeCell ref="B1:G2"/>
    <mergeCell ref="B3:G4"/>
    <mergeCell ref="A5:H5"/>
    <mergeCell ref="A6:H6"/>
    <mergeCell ref="A7:F7"/>
    <mergeCell ref="G7:H7"/>
    <mergeCell ref="A17:B17"/>
    <mergeCell ref="C17:E17"/>
    <mergeCell ref="F17:H17"/>
    <mergeCell ref="A12:B12"/>
    <mergeCell ref="C12:E12"/>
    <mergeCell ref="F12:H12"/>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92EFB-8288-4883-8E38-0DC97BC50C9B}">
  <dimension ref="A1:H31"/>
  <sheetViews>
    <sheetView workbookViewId="0"/>
  </sheetViews>
  <sheetFormatPr baseColWidth="10" defaultRowHeight="15" x14ac:dyDescent="0.25"/>
  <cols>
    <col min="1" max="1" width="40.140625" style="155" customWidth="1"/>
    <col min="2" max="2" width="72.7109375" style="155" customWidth="1"/>
    <col min="3" max="3" width="22.42578125" style="155" customWidth="1"/>
    <col min="4" max="4" width="16" style="156" customWidth="1"/>
    <col min="5" max="5" width="16.42578125" style="156" customWidth="1"/>
    <col min="6" max="6" width="14.5703125" style="156" customWidth="1"/>
    <col min="7" max="7" width="22.5703125" style="183" customWidth="1"/>
    <col min="8" max="8" width="20" style="11" customWidth="1"/>
  </cols>
  <sheetData>
    <row r="1" spans="1:8" x14ac:dyDescent="0.25">
      <c r="A1" s="204" t="s">
        <v>0</v>
      </c>
      <c r="B1" s="819" t="s">
        <v>771</v>
      </c>
      <c r="C1" s="820"/>
      <c r="D1" s="820"/>
      <c r="E1" s="820"/>
      <c r="F1" s="820"/>
      <c r="G1" s="821"/>
      <c r="H1" s="498" t="s">
        <v>2</v>
      </c>
    </row>
    <row r="2" spans="1:8" x14ac:dyDescent="0.25">
      <c r="A2" s="198" t="s">
        <v>3</v>
      </c>
      <c r="B2" s="822"/>
      <c r="C2" s="823"/>
      <c r="D2" s="823"/>
      <c r="E2" s="823"/>
      <c r="F2" s="823"/>
      <c r="G2" s="824"/>
      <c r="H2" s="499"/>
    </row>
    <row r="3" spans="1:8" x14ac:dyDescent="0.25">
      <c r="A3" s="198" t="s">
        <v>4</v>
      </c>
      <c r="B3" s="489" t="s">
        <v>70</v>
      </c>
      <c r="C3" s="489"/>
      <c r="D3" s="489"/>
      <c r="E3" s="489"/>
      <c r="F3" s="489"/>
      <c r="G3" s="489"/>
      <c r="H3" s="499"/>
    </row>
    <row r="4" spans="1:8" x14ac:dyDescent="0.25">
      <c r="A4" s="198" t="s">
        <v>6</v>
      </c>
      <c r="B4" s="489"/>
      <c r="C4" s="489"/>
      <c r="D4" s="489"/>
      <c r="E4" s="489"/>
      <c r="F4" s="489"/>
      <c r="G4" s="489"/>
      <c r="H4" s="500"/>
    </row>
    <row r="5" spans="1:8" x14ac:dyDescent="0.25">
      <c r="A5" s="825" t="s">
        <v>772</v>
      </c>
      <c r="B5" s="817"/>
      <c r="C5" s="817"/>
      <c r="D5" s="817"/>
      <c r="E5" s="817"/>
      <c r="F5" s="817"/>
      <c r="G5" s="817"/>
      <c r="H5" s="818"/>
    </row>
    <row r="6" spans="1:8" x14ac:dyDescent="0.25">
      <c r="A6" s="825" t="s">
        <v>773</v>
      </c>
      <c r="B6" s="817"/>
      <c r="C6" s="817"/>
      <c r="D6" s="817"/>
      <c r="E6" s="817"/>
      <c r="F6" s="817"/>
      <c r="G6" s="817"/>
      <c r="H6" s="818"/>
    </row>
    <row r="7" spans="1:8" x14ac:dyDescent="0.25">
      <c r="A7" s="816" t="s">
        <v>774</v>
      </c>
      <c r="B7" s="817"/>
      <c r="C7" s="817"/>
      <c r="D7" s="817"/>
      <c r="E7" s="817"/>
      <c r="F7" s="818"/>
      <c r="G7" s="496" t="s">
        <v>61</v>
      </c>
      <c r="H7" s="497"/>
    </row>
    <row r="8" spans="1:8" ht="31.5" customHeight="1" x14ac:dyDescent="0.25">
      <c r="A8" s="832" t="s">
        <v>867</v>
      </c>
      <c r="B8" s="833"/>
      <c r="C8" s="833"/>
      <c r="D8" s="834"/>
      <c r="E8" s="835" t="s">
        <v>813</v>
      </c>
      <c r="F8" s="836"/>
      <c r="G8" s="836"/>
      <c r="H8" s="837"/>
    </row>
    <row r="9" spans="1:8" x14ac:dyDescent="0.25">
      <c r="A9" s="838" t="s">
        <v>814</v>
      </c>
      <c r="B9" s="839"/>
      <c r="C9" s="840"/>
      <c r="D9" s="588" t="s">
        <v>43</v>
      </c>
      <c r="E9" s="589"/>
      <c r="F9" s="589"/>
      <c r="G9" s="589"/>
      <c r="H9" s="590"/>
    </row>
    <row r="10" spans="1:8" x14ac:dyDescent="0.25">
      <c r="A10" s="841"/>
      <c r="B10" s="842"/>
      <c r="C10" s="843"/>
      <c r="D10" s="189" t="s">
        <v>9</v>
      </c>
      <c r="E10" s="189" t="s">
        <v>10</v>
      </c>
      <c r="F10" s="189" t="s">
        <v>11</v>
      </c>
      <c r="G10" s="34" t="s">
        <v>12</v>
      </c>
      <c r="H10" s="189" t="s">
        <v>13</v>
      </c>
    </row>
    <row r="11" spans="1:8" x14ac:dyDescent="0.25">
      <c r="A11" s="844"/>
      <c r="B11" s="845"/>
      <c r="C11" s="846"/>
      <c r="D11" s="319"/>
      <c r="E11" s="319"/>
      <c r="F11" s="319"/>
      <c r="G11" s="319"/>
      <c r="H11" s="201">
        <f>SUM(D11:G11)</f>
        <v>0</v>
      </c>
    </row>
    <row r="12" spans="1:8" x14ac:dyDescent="0.25">
      <c r="A12" s="847" t="s">
        <v>775</v>
      </c>
      <c r="B12" s="848"/>
      <c r="C12" s="646" t="s">
        <v>868</v>
      </c>
      <c r="D12" s="472"/>
      <c r="E12" s="473"/>
      <c r="F12" s="849" t="s">
        <v>776</v>
      </c>
      <c r="G12" s="850"/>
      <c r="H12" s="851"/>
    </row>
    <row r="13" spans="1:8" ht="25.5" x14ac:dyDescent="0.25">
      <c r="A13" s="320" t="s">
        <v>17</v>
      </c>
      <c r="B13" s="219" t="s">
        <v>18</v>
      </c>
      <c r="C13" s="320" t="s">
        <v>19</v>
      </c>
      <c r="D13" s="320" t="s">
        <v>20</v>
      </c>
      <c r="E13" s="320" t="s">
        <v>21</v>
      </c>
      <c r="F13" s="320" t="s">
        <v>22</v>
      </c>
      <c r="G13" s="321" t="s">
        <v>23</v>
      </c>
      <c r="H13" s="320" t="s">
        <v>24</v>
      </c>
    </row>
    <row r="14" spans="1:8" x14ac:dyDescent="0.25">
      <c r="A14" s="565" t="s">
        <v>777</v>
      </c>
      <c r="B14" s="572"/>
      <c r="C14" s="572"/>
      <c r="D14" s="572"/>
      <c r="E14" s="572"/>
      <c r="F14" s="572"/>
      <c r="G14" s="572"/>
      <c r="H14" s="573"/>
    </row>
    <row r="15" spans="1:8" ht="89.25" x14ac:dyDescent="0.25">
      <c r="A15" s="17" t="s">
        <v>778</v>
      </c>
      <c r="B15" s="191" t="s">
        <v>779</v>
      </c>
      <c r="C15" s="75" t="s">
        <v>780</v>
      </c>
      <c r="D15" s="173">
        <v>44927</v>
      </c>
      <c r="E15" s="173">
        <v>44985</v>
      </c>
      <c r="F15" s="75">
        <v>1</v>
      </c>
      <c r="G15" s="322">
        <v>25345021.064347826</v>
      </c>
      <c r="H15" s="323"/>
    </row>
    <row r="16" spans="1:8" ht="63.75" x14ac:dyDescent="0.25">
      <c r="A16" s="17" t="s">
        <v>781</v>
      </c>
      <c r="B16" s="191" t="s">
        <v>782</v>
      </c>
      <c r="C16" s="75" t="s">
        <v>780</v>
      </c>
      <c r="D16" s="77">
        <v>44986</v>
      </c>
      <c r="E16" s="173" t="s">
        <v>783</v>
      </c>
      <c r="F16" s="75">
        <v>1</v>
      </c>
      <c r="G16" s="322">
        <v>73159061.705739126</v>
      </c>
      <c r="H16" s="323"/>
    </row>
    <row r="17" spans="1:8" ht="63.75" x14ac:dyDescent="0.25">
      <c r="A17" s="17" t="s">
        <v>784</v>
      </c>
      <c r="B17" s="191" t="s">
        <v>785</v>
      </c>
      <c r="C17" s="75" t="s">
        <v>780</v>
      </c>
      <c r="D17" s="77">
        <v>44986</v>
      </c>
      <c r="E17" s="173" t="s">
        <v>783</v>
      </c>
      <c r="F17" s="75">
        <v>1</v>
      </c>
      <c r="G17" s="322">
        <v>62156099.131826088</v>
      </c>
      <c r="H17" s="323"/>
    </row>
    <row r="18" spans="1:8" ht="63.75" x14ac:dyDescent="0.25">
      <c r="A18" s="17" t="s">
        <v>786</v>
      </c>
      <c r="B18" s="191" t="s">
        <v>787</v>
      </c>
      <c r="C18" s="75" t="s">
        <v>780</v>
      </c>
      <c r="D18" s="77">
        <v>44986</v>
      </c>
      <c r="E18" s="173" t="s">
        <v>783</v>
      </c>
      <c r="F18" s="75">
        <v>1</v>
      </c>
      <c r="G18" s="322">
        <v>30805407.556173913</v>
      </c>
      <c r="H18" s="323"/>
    </row>
    <row r="19" spans="1:8" ht="63.75" x14ac:dyDescent="0.25">
      <c r="A19" s="324" t="s">
        <v>788</v>
      </c>
      <c r="B19" s="191" t="s">
        <v>789</v>
      </c>
      <c r="C19" s="75" t="s">
        <v>780</v>
      </c>
      <c r="D19" s="77">
        <v>45108</v>
      </c>
      <c r="E19" s="173" t="s">
        <v>338</v>
      </c>
      <c r="F19" s="75">
        <v>1</v>
      </c>
      <c r="G19" s="322">
        <v>109738592.55860871</v>
      </c>
      <c r="H19" s="323"/>
    </row>
    <row r="20" spans="1:8" ht="63.75" x14ac:dyDescent="0.25">
      <c r="A20" s="17" t="s">
        <v>790</v>
      </c>
      <c r="B20" s="191" t="s">
        <v>791</v>
      </c>
      <c r="C20" s="75" t="s">
        <v>780</v>
      </c>
      <c r="D20" s="77">
        <v>45108</v>
      </c>
      <c r="E20" s="173" t="s">
        <v>338</v>
      </c>
      <c r="F20" s="75">
        <v>1</v>
      </c>
      <c r="G20" s="322">
        <v>93234148.697739154</v>
      </c>
      <c r="H20" s="323"/>
    </row>
    <row r="21" spans="1:8" ht="63.75" x14ac:dyDescent="0.25">
      <c r="A21" s="326" t="s">
        <v>792</v>
      </c>
      <c r="B21" s="327" t="s">
        <v>793</v>
      </c>
      <c r="C21" s="328" t="s">
        <v>780</v>
      </c>
      <c r="D21" s="329">
        <v>45108</v>
      </c>
      <c r="E21" s="329" t="s">
        <v>338</v>
      </c>
      <c r="F21" s="328">
        <v>1</v>
      </c>
      <c r="G21" s="330">
        <v>46208111.334260873</v>
      </c>
      <c r="H21" s="331"/>
    </row>
    <row r="22" spans="1:8" ht="76.5" x14ac:dyDescent="0.25">
      <c r="A22" s="326" t="s">
        <v>794</v>
      </c>
      <c r="B22" s="327" t="s">
        <v>795</v>
      </c>
      <c r="C22" s="328" t="s">
        <v>780</v>
      </c>
      <c r="D22" s="329">
        <v>45246</v>
      </c>
      <c r="E22" s="329" t="s">
        <v>796</v>
      </c>
      <c r="F22" s="328">
        <v>2</v>
      </c>
      <c r="G22" s="330">
        <v>25345021.064347826</v>
      </c>
      <c r="H22" s="332"/>
    </row>
    <row r="23" spans="1:8" x14ac:dyDescent="0.25">
      <c r="A23" s="852" t="s">
        <v>797</v>
      </c>
      <c r="B23" s="852"/>
      <c r="C23" s="852"/>
      <c r="D23" s="852"/>
      <c r="E23" s="852"/>
      <c r="F23" s="852"/>
      <c r="G23" s="852"/>
      <c r="H23" s="852"/>
    </row>
    <row r="24" spans="1:8" ht="102" x14ac:dyDescent="0.25">
      <c r="A24" s="333" t="s">
        <v>798</v>
      </c>
      <c r="B24" s="327" t="s">
        <v>799</v>
      </c>
      <c r="C24" s="328" t="s">
        <v>780</v>
      </c>
      <c r="D24" s="329">
        <v>44927</v>
      </c>
      <c r="E24" s="329">
        <v>44985</v>
      </c>
      <c r="F24" s="328">
        <v>1</v>
      </c>
      <c r="G24" s="330">
        <v>24577408.609043479</v>
      </c>
      <c r="H24" s="334"/>
    </row>
    <row r="25" spans="1:8" ht="76.5" x14ac:dyDescent="0.25">
      <c r="A25" s="333" t="s">
        <v>800</v>
      </c>
      <c r="B25" s="327" t="s">
        <v>801</v>
      </c>
      <c r="C25" s="328" t="s">
        <v>780</v>
      </c>
      <c r="D25" s="329">
        <v>44986</v>
      </c>
      <c r="E25" s="329" t="s">
        <v>783</v>
      </c>
      <c r="F25" s="328">
        <v>1</v>
      </c>
      <c r="G25" s="330">
        <v>39116465.455304347</v>
      </c>
      <c r="H25" s="334"/>
    </row>
    <row r="26" spans="1:8" ht="89.25" x14ac:dyDescent="0.25">
      <c r="A26" s="333" t="s">
        <v>802</v>
      </c>
      <c r="B26" s="327" t="s">
        <v>803</v>
      </c>
      <c r="C26" s="328" t="s">
        <v>780</v>
      </c>
      <c r="D26" s="329">
        <v>44986</v>
      </c>
      <c r="E26" s="329" t="s">
        <v>783</v>
      </c>
      <c r="F26" s="328">
        <v>1</v>
      </c>
      <c r="G26" s="330">
        <v>39116465.455304347</v>
      </c>
      <c r="H26" s="334"/>
    </row>
    <row r="27" spans="1:8" ht="76.5" x14ac:dyDescent="0.25">
      <c r="A27" s="333" t="s">
        <v>804</v>
      </c>
      <c r="B27" s="327" t="s">
        <v>805</v>
      </c>
      <c r="C27" s="328" t="s">
        <v>780</v>
      </c>
      <c r="D27" s="329">
        <v>45108</v>
      </c>
      <c r="E27" s="329" t="s">
        <v>338</v>
      </c>
      <c r="F27" s="328">
        <v>1</v>
      </c>
      <c r="G27" s="330">
        <v>58674698.182956524</v>
      </c>
      <c r="H27" s="334"/>
    </row>
    <row r="28" spans="1:8" ht="89.25" x14ac:dyDescent="0.25">
      <c r="A28" s="333" t="s">
        <v>806</v>
      </c>
      <c r="B28" s="335" t="s">
        <v>807</v>
      </c>
      <c r="C28" s="328" t="s">
        <v>780</v>
      </c>
      <c r="D28" s="329">
        <v>45108</v>
      </c>
      <c r="E28" s="329" t="s">
        <v>338</v>
      </c>
      <c r="F28" s="328">
        <v>1</v>
      </c>
      <c r="G28" s="336">
        <v>58674698.182956524</v>
      </c>
      <c r="H28" s="334"/>
    </row>
    <row r="29" spans="1:8" ht="89.25" x14ac:dyDescent="0.25">
      <c r="A29" s="333" t="s">
        <v>808</v>
      </c>
      <c r="B29" s="337" t="s">
        <v>809</v>
      </c>
      <c r="C29" s="338" t="s">
        <v>780</v>
      </c>
      <c r="D29" s="329">
        <v>45246</v>
      </c>
      <c r="E29" s="329" t="s">
        <v>796</v>
      </c>
      <c r="F29" s="328">
        <v>2</v>
      </c>
      <c r="G29" s="336">
        <v>24577408.609043479</v>
      </c>
      <c r="H29" s="334"/>
    </row>
    <row r="30" spans="1:8" ht="54" customHeight="1" x14ac:dyDescent="0.25">
      <c r="A30" s="853" t="s">
        <v>810</v>
      </c>
      <c r="B30" s="854"/>
      <c r="C30" s="853" t="s">
        <v>811</v>
      </c>
      <c r="D30" s="855"/>
      <c r="E30" s="854"/>
      <c r="F30" s="856" t="s">
        <v>812</v>
      </c>
      <c r="G30" s="857"/>
      <c r="H30" s="858"/>
    </row>
    <row r="31" spans="1:8" ht="137.25" customHeight="1" x14ac:dyDescent="0.25">
      <c r="A31" s="826" t="s">
        <v>869</v>
      </c>
      <c r="B31" s="827"/>
      <c r="C31" s="826" t="s">
        <v>870</v>
      </c>
      <c r="D31" s="828"/>
      <c r="E31" s="827"/>
      <c r="F31" s="829" t="s">
        <v>866</v>
      </c>
      <c r="G31" s="830"/>
      <c r="H31" s="831"/>
    </row>
  </sheetData>
  <mergeCells count="22">
    <mergeCell ref="A31:B31"/>
    <mergeCell ref="C31:E31"/>
    <mergeCell ref="F31:H31"/>
    <mergeCell ref="A8:D8"/>
    <mergeCell ref="E8:H8"/>
    <mergeCell ref="A9:C11"/>
    <mergeCell ref="D9:H9"/>
    <mergeCell ref="A12:B12"/>
    <mergeCell ref="C12:E12"/>
    <mergeCell ref="F12:H12"/>
    <mergeCell ref="A14:H14"/>
    <mergeCell ref="A23:H23"/>
    <mergeCell ref="A30:B30"/>
    <mergeCell ref="C30:E30"/>
    <mergeCell ref="F30:H30"/>
    <mergeCell ref="A7:F7"/>
    <mergeCell ref="G7:H7"/>
    <mergeCell ref="B1:G2"/>
    <mergeCell ref="H1:H4"/>
    <mergeCell ref="B3:G4"/>
    <mergeCell ref="A5:H5"/>
    <mergeCell ref="A6:H6"/>
  </mergeCells>
  <pageMargins left="0.7" right="0.7" top="0.75" bottom="0.75" header="0.3" footer="0.3"/>
  <drawing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69070-CCC3-4451-8FA5-274896967DBB}">
  <dimension ref="A1:H19"/>
  <sheetViews>
    <sheetView workbookViewId="0"/>
  </sheetViews>
  <sheetFormatPr baseColWidth="10" defaultRowHeight="15" x14ac:dyDescent="0.25"/>
  <cols>
    <col min="1" max="1" width="33" style="11" customWidth="1"/>
    <col min="2" max="2" width="60.28515625" style="11" customWidth="1"/>
    <col min="3" max="3" width="24" style="11" customWidth="1"/>
    <col min="4" max="4" width="15.7109375" style="12" customWidth="1"/>
    <col min="5" max="5" width="16.85546875" style="12" customWidth="1"/>
    <col min="6" max="6" width="17.42578125" style="12" customWidth="1"/>
    <col min="7" max="7" width="18.7109375" style="12" customWidth="1"/>
    <col min="8" max="8" width="20.42578125" style="11" customWidth="1"/>
  </cols>
  <sheetData>
    <row r="1" spans="1:8" x14ac:dyDescent="0.25">
      <c r="A1" s="310" t="s">
        <v>0</v>
      </c>
      <c r="B1" s="862" t="s">
        <v>989</v>
      </c>
      <c r="C1" s="862"/>
      <c r="D1" s="862"/>
      <c r="E1" s="862"/>
      <c r="F1" s="862"/>
      <c r="G1" s="862"/>
      <c r="H1" s="863" t="s">
        <v>2</v>
      </c>
    </row>
    <row r="2" spans="1:8" x14ac:dyDescent="0.25">
      <c r="A2" s="311" t="s">
        <v>3</v>
      </c>
      <c r="B2" s="862"/>
      <c r="C2" s="862"/>
      <c r="D2" s="862"/>
      <c r="E2" s="862"/>
      <c r="F2" s="862"/>
      <c r="G2" s="862"/>
      <c r="H2" s="864"/>
    </row>
    <row r="3" spans="1:8" x14ac:dyDescent="0.25">
      <c r="A3" s="311" t="s">
        <v>4</v>
      </c>
      <c r="B3" s="866" t="s">
        <v>70</v>
      </c>
      <c r="C3" s="866"/>
      <c r="D3" s="866"/>
      <c r="E3" s="866"/>
      <c r="F3" s="866"/>
      <c r="G3" s="866"/>
      <c r="H3" s="864"/>
    </row>
    <row r="4" spans="1:8" x14ac:dyDescent="0.25">
      <c r="A4" s="311" t="s">
        <v>6</v>
      </c>
      <c r="B4" s="866"/>
      <c r="C4" s="866"/>
      <c r="D4" s="866"/>
      <c r="E4" s="866"/>
      <c r="F4" s="866"/>
      <c r="G4" s="866"/>
      <c r="H4" s="865"/>
    </row>
    <row r="5" spans="1:8" x14ac:dyDescent="0.25">
      <c r="A5" s="867" t="s">
        <v>990</v>
      </c>
      <c r="B5" s="867"/>
      <c r="C5" s="867"/>
      <c r="D5" s="867"/>
      <c r="E5" s="867"/>
      <c r="F5" s="867"/>
      <c r="G5" s="867"/>
      <c r="H5" s="867"/>
    </row>
    <row r="6" spans="1:8" x14ac:dyDescent="0.25">
      <c r="A6" s="867" t="s">
        <v>991</v>
      </c>
      <c r="B6" s="867"/>
      <c r="C6" s="867"/>
      <c r="D6" s="867"/>
      <c r="E6" s="867"/>
      <c r="F6" s="867"/>
      <c r="G6" s="867"/>
      <c r="H6" s="867"/>
    </row>
    <row r="7" spans="1:8" x14ac:dyDescent="0.25">
      <c r="A7" s="859" t="s">
        <v>992</v>
      </c>
      <c r="B7" s="859"/>
      <c r="C7" s="859"/>
      <c r="D7" s="859"/>
      <c r="E7" s="859"/>
      <c r="F7" s="859"/>
      <c r="G7" s="860" t="s">
        <v>764</v>
      </c>
      <c r="H7" s="861"/>
    </row>
    <row r="8" spans="1:8" ht="33" customHeight="1" x14ac:dyDescent="0.25">
      <c r="A8" s="874" t="s">
        <v>993</v>
      </c>
      <c r="B8" s="875"/>
      <c r="C8" s="875"/>
      <c r="D8" s="875"/>
      <c r="E8" s="876" t="s">
        <v>1014</v>
      </c>
      <c r="F8" s="877"/>
      <c r="G8" s="877"/>
      <c r="H8" s="878"/>
    </row>
    <row r="9" spans="1:8" x14ac:dyDescent="0.25">
      <c r="A9" s="879" t="s">
        <v>1015</v>
      </c>
      <c r="B9" s="880"/>
      <c r="C9" s="881"/>
      <c r="D9" s="888" t="s">
        <v>43</v>
      </c>
      <c r="E9" s="889"/>
      <c r="F9" s="889"/>
      <c r="G9" s="889"/>
      <c r="H9" s="890"/>
    </row>
    <row r="10" spans="1:8" x14ac:dyDescent="0.25">
      <c r="A10" s="882"/>
      <c r="B10" s="883"/>
      <c r="C10" s="884"/>
      <c r="D10" s="401" t="s">
        <v>9</v>
      </c>
      <c r="E10" s="401" t="s">
        <v>10</v>
      </c>
      <c r="F10" s="401" t="s">
        <v>11</v>
      </c>
      <c r="G10" s="401" t="s">
        <v>12</v>
      </c>
      <c r="H10" s="401" t="s">
        <v>13</v>
      </c>
    </row>
    <row r="11" spans="1:8" x14ac:dyDescent="0.25">
      <c r="A11" s="885"/>
      <c r="B11" s="886"/>
      <c r="C11" s="887"/>
      <c r="D11" s="402"/>
      <c r="E11" s="402"/>
      <c r="F11" s="402"/>
      <c r="G11" s="402"/>
      <c r="H11" s="402"/>
    </row>
    <row r="12" spans="1:8" ht="15" customHeight="1" x14ac:dyDescent="0.25">
      <c r="A12" s="891" t="s">
        <v>994</v>
      </c>
      <c r="B12" s="892"/>
      <c r="C12" s="891" t="s">
        <v>995</v>
      </c>
      <c r="D12" s="893"/>
      <c r="E12" s="892"/>
      <c r="F12" s="408" t="s">
        <v>282</v>
      </c>
      <c r="G12" s="407">
        <v>123980330</v>
      </c>
      <c r="H12" s="406"/>
    </row>
    <row r="13" spans="1:8" ht="24" x14ac:dyDescent="0.25">
      <c r="A13" s="312" t="s">
        <v>17</v>
      </c>
      <c r="B13" s="313" t="s">
        <v>18</v>
      </c>
      <c r="C13" s="312" t="s">
        <v>19</v>
      </c>
      <c r="D13" s="312" t="s">
        <v>20</v>
      </c>
      <c r="E13" s="312" t="s">
        <v>21</v>
      </c>
      <c r="F13" s="312" t="s">
        <v>22</v>
      </c>
      <c r="G13" s="312" t="s">
        <v>23</v>
      </c>
      <c r="H13" s="312" t="s">
        <v>24</v>
      </c>
    </row>
    <row r="14" spans="1:8" ht="102" x14ac:dyDescent="0.25">
      <c r="A14" s="318" t="s">
        <v>996</v>
      </c>
      <c r="B14" s="220" t="s">
        <v>997</v>
      </c>
      <c r="C14" s="316" t="s">
        <v>276</v>
      </c>
      <c r="D14" s="315">
        <v>44927</v>
      </c>
      <c r="E14" s="315" t="s">
        <v>998</v>
      </c>
      <c r="F14" s="316">
        <v>1</v>
      </c>
      <c r="G14" s="404">
        <v>19805413</v>
      </c>
      <c r="H14" s="312"/>
    </row>
    <row r="15" spans="1:8" ht="102" x14ac:dyDescent="0.25">
      <c r="A15" s="314" t="s">
        <v>999</v>
      </c>
      <c r="B15" s="220" t="s">
        <v>1000</v>
      </c>
      <c r="C15" s="316" t="s">
        <v>276</v>
      </c>
      <c r="D15" s="315">
        <v>44927</v>
      </c>
      <c r="E15" s="315">
        <v>45107</v>
      </c>
      <c r="F15" s="316">
        <v>1</v>
      </c>
      <c r="G15" s="405">
        <v>26682111</v>
      </c>
      <c r="H15" s="312"/>
    </row>
    <row r="16" spans="1:8" ht="89.25" x14ac:dyDescent="0.25">
      <c r="A16" s="403" t="s">
        <v>1001</v>
      </c>
      <c r="B16" s="220" t="s">
        <v>1002</v>
      </c>
      <c r="C16" s="316" t="s">
        <v>276</v>
      </c>
      <c r="D16" s="315" t="s">
        <v>1003</v>
      </c>
      <c r="E16" s="315" t="s">
        <v>1004</v>
      </c>
      <c r="F16" s="316">
        <v>1</v>
      </c>
      <c r="G16" s="404">
        <v>21450480</v>
      </c>
      <c r="H16" s="312"/>
    </row>
    <row r="17" spans="1:8" ht="114.75" x14ac:dyDescent="0.25">
      <c r="A17" s="314" t="s">
        <v>1005</v>
      </c>
      <c r="B17" s="220" t="s">
        <v>1006</v>
      </c>
      <c r="C17" s="316" t="s">
        <v>276</v>
      </c>
      <c r="D17" s="315">
        <v>44927</v>
      </c>
      <c r="E17" s="315">
        <v>45015</v>
      </c>
      <c r="F17" s="316">
        <v>1</v>
      </c>
      <c r="G17" s="404">
        <v>39811913</v>
      </c>
      <c r="H17" s="312"/>
    </row>
    <row r="18" spans="1:8" ht="89.25" x14ac:dyDescent="0.25">
      <c r="A18" s="314" t="s">
        <v>1007</v>
      </c>
      <c r="B18" s="220" t="s">
        <v>1008</v>
      </c>
      <c r="C18" s="316" t="s">
        <v>276</v>
      </c>
      <c r="D18" s="383" t="s">
        <v>1009</v>
      </c>
      <c r="E18" s="315" t="s">
        <v>1010</v>
      </c>
      <c r="F18" s="316">
        <v>1</v>
      </c>
      <c r="G18" s="404">
        <v>16230413</v>
      </c>
      <c r="H18" s="312"/>
    </row>
    <row r="19" spans="1:8" ht="70.5" customHeight="1" x14ac:dyDescent="0.25">
      <c r="A19" s="868" t="s">
        <v>1011</v>
      </c>
      <c r="B19" s="869"/>
      <c r="C19" s="870" t="s">
        <v>1012</v>
      </c>
      <c r="D19" s="870"/>
      <c r="E19" s="870"/>
      <c r="F19" s="871" t="s">
        <v>1013</v>
      </c>
      <c r="G19" s="872"/>
      <c r="H19" s="873"/>
    </row>
  </sheetData>
  <mergeCells count="16">
    <mergeCell ref="A19:B19"/>
    <mergeCell ref="C19:E19"/>
    <mergeCell ref="F19:H19"/>
    <mergeCell ref="A8:D8"/>
    <mergeCell ref="E8:H8"/>
    <mergeCell ref="A9:C11"/>
    <mergeCell ref="D9:H9"/>
    <mergeCell ref="A12:B12"/>
    <mergeCell ref="C12:E12"/>
    <mergeCell ref="A7:F7"/>
    <mergeCell ref="G7:H7"/>
    <mergeCell ref="B1:G2"/>
    <mergeCell ref="H1:H4"/>
    <mergeCell ref="B3:G4"/>
    <mergeCell ref="A5:H5"/>
    <mergeCell ref="A6:H6"/>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7FA75-4990-4CB0-A30E-D8721BA92D1A}">
  <dimension ref="A1:H20"/>
  <sheetViews>
    <sheetView workbookViewId="0"/>
  </sheetViews>
  <sheetFormatPr baseColWidth="10" defaultRowHeight="15" x14ac:dyDescent="0.25"/>
  <cols>
    <col min="1" max="1" width="38" style="155" customWidth="1"/>
    <col min="2" max="2" width="66" style="155" customWidth="1"/>
    <col min="3" max="3" width="26.140625" style="155" customWidth="1"/>
    <col min="4" max="5" width="15.7109375" style="156" customWidth="1"/>
    <col min="6" max="6" width="14.85546875" style="156" customWidth="1"/>
    <col min="7" max="7" width="18.7109375" style="183" customWidth="1"/>
    <col min="8" max="8" width="21.42578125" style="155" customWidth="1"/>
  </cols>
  <sheetData>
    <row r="1" spans="1:8" x14ac:dyDescent="0.25">
      <c r="A1" s="204" t="s">
        <v>0</v>
      </c>
      <c r="B1" s="489" t="s">
        <v>871</v>
      </c>
      <c r="C1" s="489"/>
      <c r="D1" s="489"/>
      <c r="E1" s="489"/>
      <c r="F1" s="489"/>
      <c r="G1" s="489"/>
      <c r="H1" s="498" t="s">
        <v>2</v>
      </c>
    </row>
    <row r="2" spans="1:8" x14ac:dyDescent="0.25">
      <c r="A2" s="198" t="s">
        <v>3</v>
      </c>
      <c r="B2" s="489"/>
      <c r="C2" s="489"/>
      <c r="D2" s="489"/>
      <c r="E2" s="489"/>
      <c r="F2" s="489"/>
      <c r="G2" s="489"/>
      <c r="H2" s="499"/>
    </row>
    <row r="3" spans="1:8" x14ac:dyDescent="0.25">
      <c r="A3" s="198" t="s">
        <v>4</v>
      </c>
      <c r="B3" s="489" t="s">
        <v>70</v>
      </c>
      <c r="C3" s="489"/>
      <c r="D3" s="489"/>
      <c r="E3" s="489"/>
      <c r="F3" s="489"/>
      <c r="G3" s="489"/>
      <c r="H3" s="499"/>
    </row>
    <row r="4" spans="1:8" x14ac:dyDescent="0.25">
      <c r="A4" s="198" t="s">
        <v>6</v>
      </c>
      <c r="B4" s="489"/>
      <c r="C4" s="489"/>
      <c r="D4" s="489"/>
      <c r="E4" s="489"/>
      <c r="F4" s="489"/>
      <c r="G4" s="489"/>
      <c r="H4" s="500"/>
    </row>
    <row r="5" spans="1:8" x14ac:dyDescent="0.25">
      <c r="A5" s="594" t="s">
        <v>907</v>
      </c>
      <c r="B5" s="594"/>
      <c r="C5" s="594"/>
      <c r="D5" s="594"/>
      <c r="E5" s="594"/>
      <c r="F5" s="594"/>
      <c r="G5" s="594"/>
      <c r="H5" s="594"/>
    </row>
    <row r="6" spans="1:8" ht="30.75" customHeight="1" x14ac:dyDescent="0.25">
      <c r="A6" s="594" t="s">
        <v>908</v>
      </c>
      <c r="B6" s="594"/>
      <c r="C6" s="594"/>
      <c r="D6" s="594"/>
      <c r="E6" s="594"/>
      <c r="F6" s="594"/>
      <c r="G6" s="594"/>
      <c r="H6" s="594"/>
    </row>
    <row r="7" spans="1:8" x14ac:dyDescent="0.25">
      <c r="A7" s="471" t="s">
        <v>909</v>
      </c>
      <c r="B7" s="472"/>
      <c r="C7" s="472"/>
      <c r="D7" s="472"/>
      <c r="E7" s="472"/>
      <c r="F7" s="473"/>
      <c r="G7" s="496" t="s">
        <v>61</v>
      </c>
      <c r="H7" s="497"/>
    </row>
    <row r="8" spans="1:8" ht="39" customHeight="1" x14ac:dyDescent="0.25">
      <c r="A8" s="596" t="s">
        <v>910</v>
      </c>
      <c r="B8" s="596"/>
      <c r="C8" s="596"/>
      <c r="D8" s="596"/>
      <c r="E8" s="471" t="s">
        <v>911</v>
      </c>
      <c r="F8" s="472"/>
      <c r="G8" s="472"/>
      <c r="H8" s="473"/>
    </row>
    <row r="9" spans="1:8" x14ac:dyDescent="0.25">
      <c r="A9" s="894" t="s">
        <v>1090</v>
      </c>
      <c r="B9" s="895"/>
      <c r="C9" s="896"/>
      <c r="D9" s="489" t="s">
        <v>322</v>
      </c>
      <c r="E9" s="489"/>
      <c r="F9" s="489"/>
      <c r="G9" s="489"/>
      <c r="H9" s="489"/>
    </row>
    <row r="10" spans="1:8" x14ac:dyDescent="0.25">
      <c r="A10" s="897"/>
      <c r="B10" s="898"/>
      <c r="C10" s="899"/>
      <c r="D10" s="189" t="s">
        <v>9</v>
      </c>
      <c r="E10" s="189" t="s">
        <v>10</v>
      </c>
      <c r="F10" s="189" t="s">
        <v>11</v>
      </c>
      <c r="G10" s="34" t="s">
        <v>12</v>
      </c>
      <c r="H10" s="189" t="s">
        <v>13</v>
      </c>
    </row>
    <row r="11" spans="1:8" x14ac:dyDescent="0.25">
      <c r="A11" s="900"/>
      <c r="B11" s="901"/>
      <c r="C11" s="902"/>
      <c r="D11" s="201">
        <v>0.2</v>
      </c>
      <c r="E11" s="201">
        <v>0.35</v>
      </c>
      <c r="F11" s="201">
        <v>0.35</v>
      </c>
      <c r="G11" s="201">
        <v>0.1</v>
      </c>
      <c r="H11" s="201">
        <f>SUM(D11:G11)</f>
        <v>1</v>
      </c>
    </row>
    <row r="12" spans="1:8" x14ac:dyDescent="0.25">
      <c r="A12" s="471" t="s">
        <v>912</v>
      </c>
      <c r="B12" s="473"/>
      <c r="C12" s="471" t="s">
        <v>913</v>
      </c>
      <c r="D12" s="472"/>
      <c r="E12" s="473"/>
      <c r="F12" s="604" t="s">
        <v>918</v>
      </c>
      <c r="G12" s="605"/>
      <c r="H12" s="606"/>
    </row>
    <row r="13" spans="1:8" ht="25.5" x14ac:dyDescent="0.25">
      <c r="A13" s="189" t="s">
        <v>17</v>
      </c>
      <c r="B13" s="197" t="s">
        <v>18</v>
      </c>
      <c r="C13" s="189" t="s">
        <v>19</v>
      </c>
      <c r="D13" s="189" t="s">
        <v>20</v>
      </c>
      <c r="E13" s="189" t="s">
        <v>21</v>
      </c>
      <c r="F13" s="189" t="s">
        <v>22</v>
      </c>
      <c r="G13" s="34" t="s">
        <v>23</v>
      </c>
      <c r="H13" s="189" t="s">
        <v>24</v>
      </c>
    </row>
    <row r="14" spans="1:8" ht="102" x14ac:dyDescent="0.25">
      <c r="A14" s="54" t="s">
        <v>895</v>
      </c>
      <c r="B14" s="382" t="s">
        <v>919</v>
      </c>
      <c r="C14" s="28" t="s">
        <v>914</v>
      </c>
      <c r="D14" s="29">
        <v>44927</v>
      </c>
      <c r="E14" s="77" t="s">
        <v>896</v>
      </c>
      <c r="F14" s="31">
        <v>1</v>
      </c>
      <c r="G14" s="184">
        <v>13142997</v>
      </c>
      <c r="H14" s="384"/>
    </row>
    <row r="15" spans="1:8" ht="76.5" x14ac:dyDescent="0.25">
      <c r="A15" s="54" t="s">
        <v>897</v>
      </c>
      <c r="B15" s="382" t="s">
        <v>898</v>
      </c>
      <c r="C15" s="28" t="s">
        <v>914</v>
      </c>
      <c r="D15" s="29">
        <v>45017</v>
      </c>
      <c r="E15" s="77">
        <v>45046</v>
      </c>
      <c r="F15" s="31">
        <v>1</v>
      </c>
      <c r="G15" s="184">
        <v>13142997</v>
      </c>
      <c r="H15" s="138"/>
    </row>
    <row r="16" spans="1:8" ht="102" x14ac:dyDescent="0.25">
      <c r="A16" s="54" t="s">
        <v>899</v>
      </c>
      <c r="B16" s="382" t="s">
        <v>900</v>
      </c>
      <c r="C16" s="28" t="s">
        <v>914</v>
      </c>
      <c r="D16" s="29">
        <v>45047</v>
      </c>
      <c r="E16" s="77">
        <v>45077</v>
      </c>
      <c r="F16" s="31">
        <v>1</v>
      </c>
      <c r="G16" s="184">
        <v>8975514</v>
      </c>
      <c r="H16" s="138"/>
    </row>
    <row r="17" spans="1:8" ht="102" x14ac:dyDescent="0.25">
      <c r="A17" s="54" t="s">
        <v>901</v>
      </c>
      <c r="B17" s="382" t="s">
        <v>902</v>
      </c>
      <c r="C17" s="28" t="s">
        <v>914</v>
      </c>
      <c r="D17" s="29">
        <v>45078</v>
      </c>
      <c r="E17" s="77">
        <v>45138</v>
      </c>
      <c r="F17" s="31">
        <v>1</v>
      </c>
      <c r="G17" s="184">
        <v>8975514</v>
      </c>
      <c r="H17" s="138"/>
    </row>
    <row r="18" spans="1:8" ht="89.25" x14ac:dyDescent="0.25">
      <c r="A18" s="54" t="s">
        <v>903</v>
      </c>
      <c r="B18" s="382" t="s">
        <v>904</v>
      </c>
      <c r="C18" s="28" t="s">
        <v>914</v>
      </c>
      <c r="D18" s="29">
        <v>45139</v>
      </c>
      <c r="E18" s="160">
        <v>45230</v>
      </c>
      <c r="F18" s="31">
        <v>1</v>
      </c>
      <c r="G18" s="184">
        <v>13142997</v>
      </c>
      <c r="H18" s="138"/>
    </row>
    <row r="19" spans="1:8" ht="102" x14ac:dyDescent="0.25">
      <c r="A19" s="385" t="s">
        <v>905</v>
      </c>
      <c r="B19" s="220" t="s">
        <v>906</v>
      </c>
      <c r="C19" s="28" t="s">
        <v>914</v>
      </c>
      <c r="D19" s="29">
        <v>45231</v>
      </c>
      <c r="E19" s="160">
        <v>45275</v>
      </c>
      <c r="F19" s="31">
        <v>1</v>
      </c>
      <c r="G19" s="184">
        <v>6571497</v>
      </c>
      <c r="H19" s="138"/>
    </row>
    <row r="20" spans="1:8" ht="121.5" customHeight="1" x14ac:dyDescent="0.25">
      <c r="A20" s="568" t="s">
        <v>916</v>
      </c>
      <c r="B20" s="569"/>
      <c r="C20" s="505" t="s">
        <v>917</v>
      </c>
      <c r="D20" s="505"/>
      <c r="E20" s="505"/>
      <c r="F20" s="506" t="s">
        <v>915</v>
      </c>
      <c r="G20" s="507"/>
      <c r="H20" s="508"/>
    </row>
  </sheetData>
  <mergeCells count="17">
    <mergeCell ref="A20:B20"/>
    <mergeCell ref="C20:E20"/>
    <mergeCell ref="F20:H20"/>
    <mergeCell ref="A8:D8"/>
    <mergeCell ref="E8:H8"/>
    <mergeCell ref="A9:C11"/>
    <mergeCell ref="D9:H9"/>
    <mergeCell ref="A12:B12"/>
    <mergeCell ref="C12:E12"/>
    <mergeCell ref="F12:H12"/>
    <mergeCell ref="A7:F7"/>
    <mergeCell ref="G7:H7"/>
    <mergeCell ref="B1:G2"/>
    <mergeCell ref="H1:H4"/>
    <mergeCell ref="B3:G4"/>
    <mergeCell ref="A5:H5"/>
    <mergeCell ref="A6:H6"/>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88F65-6F4B-4B1C-86F4-027CE671251A}">
  <dimension ref="A1:H17"/>
  <sheetViews>
    <sheetView workbookViewId="0"/>
  </sheetViews>
  <sheetFormatPr baseColWidth="10" defaultRowHeight="15" x14ac:dyDescent="0.25"/>
  <cols>
    <col min="1" max="1" width="30.7109375" style="155" customWidth="1"/>
    <col min="2" max="2" width="65.140625" style="155" customWidth="1"/>
    <col min="3" max="3" width="26.85546875" style="155" customWidth="1"/>
    <col min="4" max="5" width="19" style="156" customWidth="1"/>
    <col min="6" max="6" width="17.42578125" style="156" customWidth="1"/>
    <col min="7" max="7" width="18.7109375" style="183" customWidth="1"/>
    <col min="8" max="8" width="21.42578125" style="155" customWidth="1"/>
  </cols>
  <sheetData>
    <row r="1" spans="1:8" x14ac:dyDescent="0.25">
      <c r="A1" s="204" t="s">
        <v>0</v>
      </c>
      <c r="B1" s="489" t="s">
        <v>871</v>
      </c>
      <c r="C1" s="489"/>
      <c r="D1" s="489"/>
      <c r="E1" s="489"/>
      <c r="F1" s="489"/>
      <c r="G1" s="489"/>
      <c r="H1" s="498" t="s">
        <v>2</v>
      </c>
    </row>
    <row r="2" spans="1:8" x14ac:dyDescent="0.25">
      <c r="A2" s="198" t="s">
        <v>3</v>
      </c>
      <c r="B2" s="489"/>
      <c r="C2" s="489"/>
      <c r="D2" s="489"/>
      <c r="E2" s="489"/>
      <c r="F2" s="489"/>
      <c r="G2" s="489"/>
      <c r="H2" s="499"/>
    </row>
    <row r="3" spans="1:8" x14ac:dyDescent="0.25">
      <c r="A3" s="198" t="s">
        <v>4</v>
      </c>
      <c r="B3" s="489" t="s">
        <v>70</v>
      </c>
      <c r="C3" s="489"/>
      <c r="D3" s="489"/>
      <c r="E3" s="489"/>
      <c r="F3" s="489"/>
      <c r="G3" s="489"/>
      <c r="H3" s="499"/>
    </row>
    <row r="4" spans="1:8" x14ac:dyDescent="0.25">
      <c r="A4" s="198" t="s">
        <v>6</v>
      </c>
      <c r="B4" s="489"/>
      <c r="C4" s="489"/>
      <c r="D4" s="489"/>
      <c r="E4" s="489"/>
      <c r="F4" s="489"/>
      <c r="G4" s="489"/>
      <c r="H4" s="500"/>
    </row>
    <row r="5" spans="1:8" x14ac:dyDescent="0.25">
      <c r="A5" s="594" t="s">
        <v>937</v>
      </c>
      <c r="B5" s="594"/>
      <c r="C5" s="594"/>
      <c r="D5" s="594"/>
      <c r="E5" s="594"/>
      <c r="F5" s="594"/>
      <c r="G5" s="594"/>
      <c r="H5" s="594"/>
    </row>
    <row r="6" spans="1:8" x14ac:dyDescent="0.25">
      <c r="A6" s="594" t="s">
        <v>938</v>
      </c>
      <c r="B6" s="594"/>
      <c r="C6" s="594"/>
      <c r="D6" s="594"/>
      <c r="E6" s="594"/>
      <c r="F6" s="594"/>
      <c r="G6" s="594"/>
      <c r="H6" s="594"/>
    </row>
    <row r="7" spans="1:8" x14ac:dyDescent="0.25">
      <c r="A7" s="596" t="s">
        <v>939</v>
      </c>
      <c r="B7" s="596"/>
      <c r="C7" s="596"/>
      <c r="D7" s="596"/>
      <c r="E7" s="596"/>
      <c r="F7" s="596"/>
      <c r="G7" s="496" t="s">
        <v>61</v>
      </c>
      <c r="H7" s="497"/>
    </row>
    <row r="8" spans="1:8" ht="28.5" customHeight="1" x14ac:dyDescent="0.25">
      <c r="A8" s="594" t="s">
        <v>940</v>
      </c>
      <c r="B8" s="594"/>
      <c r="C8" s="594"/>
      <c r="D8" s="594"/>
      <c r="E8" s="770" t="s">
        <v>943</v>
      </c>
      <c r="F8" s="903"/>
      <c r="G8" s="903"/>
      <c r="H8" s="904"/>
    </row>
    <row r="9" spans="1:8" x14ac:dyDescent="0.25">
      <c r="A9" s="680" t="s">
        <v>946</v>
      </c>
      <c r="B9" s="681"/>
      <c r="C9" s="682"/>
      <c r="D9" s="588" t="s">
        <v>43</v>
      </c>
      <c r="E9" s="589"/>
      <c r="F9" s="589"/>
      <c r="G9" s="589"/>
      <c r="H9" s="590"/>
    </row>
    <row r="10" spans="1:8" x14ac:dyDescent="0.25">
      <c r="A10" s="683"/>
      <c r="B10" s="684"/>
      <c r="C10" s="685"/>
      <c r="D10" s="189" t="s">
        <v>9</v>
      </c>
      <c r="E10" s="189" t="s">
        <v>10</v>
      </c>
      <c r="F10" s="189" t="s">
        <v>11</v>
      </c>
      <c r="G10" s="34" t="s">
        <v>12</v>
      </c>
      <c r="H10" s="189" t="s">
        <v>13</v>
      </c>
    </row>
    <row r="11" spans="1:8" x14ac:dyDescent="0.25">
      <c r="A11" s="686"/>
      <c r="B11" s="687"/>
      <c r="C11" s="688"/>
      <c r="D11" s="905"/>
      <c r="E11" s="906"/>
      <c r="F11" s="906"/>
      <c r="G11" s="907"/>
      <c r="H11" s="201">
        <f>SUM(D11:G11)</f>
        <v>0</v>
      </c>
    </row>
    <row r="12" spans="1:8" ht="25.5" customHeight="1" x14ac:dyDescent="0.25">
      <c r="A12" s="471" t="s">
        <v>941</v>
      </c>
      <c r="B12" s="473"/>
      <c r="C12" s="770" t="s">
        <v>944</v>
      </c>
      <c r="D12" s="739"/>
      <c r="E12" s="740"/>
      <c r="F12" s="604" t="s">
        <v>942</v>
      </c>
      <c r="G12" s="605"/>
      <c r="H12" s="606"/>
    </row>
    <row r="13" spans="1:8" ht="25.5" x14ac:dyDescent="0.25">
      <c r="A13" s="189" t="s">
        <v>17</v>
      </c>
      <c r="B13" s="197" t="s">
        <v>18</v>
      </c>
      <c r="C13" s="189" t="s">
        <v>19</v>
      </c>
      <c r="D13" s="189" t="s">
        <v>20</v>
      </c>
      <c r="E13" s="189" t="s">
        <v>21</v>
      </c>
      <c r="F13" s="189" t="s">
        <v>22</v>
      </c>
      <c r="G13" s="34" t="s">
        <v>23</v>
      </c>
      <c r="H13" s="189" t="s">
        <v>24</v>
      </c>
    </row>
    <row r="14" spans="1:8" ht="89.25" x14ac:dyDescent="0.25">
      <c r="A14" s="54" t="s">
        <v>928</v>
      </c>
      <c r="B14" s="152" t="s">
        <v>929</v>
      </c>
      <c r="C14" s="28" t="s">
        <v>945</v>
      </c>
      <c r="D14" s="29">
        <v>44927</v>
      </c>
      <c r="E14" s="29">
        <v>45107</v>
      </c>
      <c r="F14" s="28">
        <v>1</v>
      </c>
      <c r="G14" s="388">
        <v>60773911</v>
      </c>
      <c r="H14" s="138"/>
    </row>
    <row r="15" spans="1:8" ht="102" x14ac:dyDescent="0.25">
      <c r="A15" s="54" t="s">
        <v>930</v>
      </c>
      <c r="B15" s="152" t="s">
        <v>931</v>
      </c>
      <c r="C15" s="28" t="s">
        <v>945</v>
      </c>
      <c r="D15" s="29">
        <v>45108</v>
      </c>
      <c r="E15" s="77">
        <v>45169</v>
      </c>
      <c r="F15" s="28">
        <v>1</v>
      </c>
      <c r="G15" s="388">
        <v>51359434</v>
      </c>
      <c r="H15" s="138"/>
    </row>
    <row r="16" spans="1:8" ht="89.25" x14ac:dyDescent="0.25">
      <c r="A16" s="54" t="s">
        <v>932</v>
      </c>
      <c r="B16" s="152" t="s">
        <v>933</v>
      </c>
      <c r="C16" s="28" t="s">
        <v>945</v>
      </c>
      <c r="D16" s="29">
        <v>45170</v>
      </c>
      <c r="E16" s="77">
        <v>45270</v>
      </c>
      <c r="F16" s="28">
        <v>1</v>
      </c>
      <c r="G16" s="388">
        <v>37039151</v>
      </c>
      <c r="H16" s="138"/>
    </row>
    <row r="17" spans="1:8" ht="112.5" customHeight="1" x14ac:dyDescent="0.25">
      <c r="A17" s="568" t="s">
        <v>934</v>
      </c>
      <c r="B17" s="569"/>
      <c r="C17" s="505" t="s">
        <v>935</v>
      </c>
      <c r="D17" s="505"/>
      <c r="E17" s="505"/>
      <c r="F17" s="506" t="s">
        <v>936</v>
      </c>
      <c r="G17" s="507"/>
      <c r="H17" s="508"/>
    </row>
  </sheetData>
  <mergeCells count="18">
    <mergeCell ref="A17:B17"/>
    <mergeCell ref="C17:E17"/>
    <mergeCell ref="F17:H17"/>
    <mergeCell ref="A8:D8"/>
    <mergeCell ref="E8:H8"/>
    <mergeCell ref="A9:C11"/>
    <mergeCell ref="D9:H9"/>
    <mergeCell ref="D11:G11"/>
    <mergeCell ref="A12:B12"/>
    <mergeCell ref="C12:E12"/>
    <mergeCell ref="F12:H12"/>
    <mergeCell ref="A7:F7"/>
    <mergeCell ref="G7:H7"/>
    <mergeCell ref="B1:G2"/>
    <mergeCell ref="H1:H4"/>
    <mergeCell ref="B3:G4"/>
    <mergeCell ref="A5:H5"/>
    <mergeCell ref="A6:H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FBD8E-4EFB-46D2-A592-466F7E2959F8}">
  <dimension ref="A1:H20"/>
  <sheetViews>
    <sheetView workbookViewId="0"/>
  </sheetViews>
  <sheetFormatPr baseColWidth="10" defaultRowHeight="15" x14ac:dyDescent="0.25"/>
  <cols>
    <col min="1" max="1" width="33" style="11" customWidth="1"/>
    <col min="2" max="2" width="80.7109375" style="11" customWidth="1"/>
    <col min="3" max="3" width="21" style="11" bestFit="1" customWidth="1"/>
    <col min="4" max="4" width="15.28515625" style="12" customWidth="1"/>
    <col min="5" max="5" width="15" style="12" customWidth="1"/>
    <col min="6" max="6" width="9.7109375" style="12" customWidth="1"/>
    <col min="7" max="7" width="19.42578125" style="12" customWidth="1"/>
    <col min="8" max="8" width="20.42578125" style="11" customWidth="1"/>
  </cols>
  <sheetData>
    <row r="1" spans="1:8" ht="17.25" customHeight="1" x14ac:dyDescent="0.25">
      <c r="A1" s="1" t="s">
        <v>0</v>
      </c>
      <c r="B1" s="489" t="s">
        <v>1</v>
      </c>
      <c r="C1" s="489"/>
      <c r="D1" s="489"/>
      <c r="E1" s="489"/>
      <c r="F1" s="489"/>
      <c r="G1" s="489"/>
      <c r="H1" s="490" t="s">
        <v>2</v>
      </c>
    </row>
    <row r="2" spans="1:8" x14ac:dyDescent="0.25">
      <c r="A2" s="2" t="s">
        <v>3</v>
      </c>
      <c r="B2" s="489"/>
      <c r="C2" s="489"/>
      <c r="D2" s="489"/>
      <c r="E2" s="489"/>
      <c r="F2" s="489"/>
      <c r="G2" s="489"/>
      <c r="H2" s="490"/>
    </row>
    <row r="3" spans="1:8" x14ac:dyDescent="0.25">
      <c r="A3" s="2" t="s">
        <v>4</v>
      </c>
      <c r="B3" s="491" t="s">
        <v>5</v>
      </c>
      <c r="C3" s="491"/>
      <c r="D3" s="491"/>
      <c r="E3" s="491"/>
      <c r="F3" s="491"/>
      <c r="G3" s="491"/>
      <c r="H3" s="490"/>
    </row>
    <row r="4" spans="1:8" x14ac:dyDescent="0.25">
      <c r="A4" s="2" t="s">
        <v>6</v>
      </c>
      <c r="B4" s="491"/>
      <c r="C4" s="491"/>
      <c r="D4" s="491"/>
      <c r="E4" s="491"/>
      <c r="F4" s="491"/>
      <c r="G4" s="491"/>
      <c r="H4" s="490"/>
    </row>
    <row r="5" spans="1:8" x14ac:dyDescent="0.25">
      <c r="A5" s="492" t="s">
        <v>7</v>
      </c>
      <c r="B5" s="492"/>
      <c r="C5" s="492"/>
      <c r="D5" s="492"/>
      <c r="E5" s="492"/>
      <c r="F5" s="492"/>
      <c r="G5" s="492"/>
      <c r="H5" s="492"/>
    </row>
    <row r="6" spans="1:8" x14ac:dyDescent="0.25">
      <c r="A6" s="493" t="s">
        <v>40</v>
      </c>
      <c r="B6" s="484"/>
      <c r="C6" s="484"/>
      <c r="D6" s="484"/>
      <c r="E6" s="484"/>
      <c r="F6" s="484"/>
      <c r="G6" s="484"/>
      <c r="H6" s="484"/>
    </row>
    <row r="7" spans="1:8" ht="27.75" customHeight="1" x14ac:dyDescent="0.25">
      <c r="A7" s="486" t="s">
        <v>189</v>
      </c>
      <c r="B7" s="487"/>
      <c r="C7" s="487"/>
      <c r="D7" s="487"/>
      <c r="E7" s="487"/>
      <c r="F7" s="487"/>
      <c r="G7" s="488" t="s">
        <v>8</v>
      </c>
      <c r="H7" s="488"/>
    </row>
    <row r="8" spans="1:8" ht="29.25" customHeight="1" x14ac:dyDescent="0.25">
      <c r="A8" s="478" t="s">
        <v>38</v>
      </c>
      <c r="B8" s="479"/>
      <c r="C8" s="479"/>
      <c r="D8" s="479"/>
      <c r="E8" s="480" t="s">
        <v>39</v>
      </c>
      <c r="F8" s="480"/>
      <c r="G8" s="480"/>
      <c r="H8" s="480"/>
    </row>
    <row r="9" spans="1:8" x14ac:dyDescent="0.25">
      <c r="A9" s="481" t="s">
        <v>202</v>
      </c>
      <c r="B9" s="481"/>
      <c r="C9" s="481"/>
      <c r="D9" s="482" t="s">
        <v>147</v>
      </c>
      <c r="E9" s="482"/>
      <c r="F9" s="482"/>
      <c r="G9" s="482"/>
      <c r="H9" s="482"/>
    </row>
    <row r="10" spans="1:8" x14ac:dyDescent="0.25">
      <c r="A10" s="481"/>
      <c r="B10" s="481"/>
      <c r="C10" s="481"/>
      <c r="D10" s="5" t="s">
        <v>9</v>
      </c>
      <c r="E10" s="5" t="s">
        <v>10</v>
      </c>
      <c r="F10" s="5" t="s">
        <v>11</v>
      </c>
      <c r="G10" s="5" t="s">
        <v>12</v>
      </c>
      <c r="H10" s="5" t="s">
        <v>13</v>
      </c>
    </row>
    <row r="11" spans="1:8" x14ac:dyDescent="0.25">
      <c r="A11" s="481"/>
      <c r="B11" s="481"/>
      <c r="C11" s="481"/>
      <c r="D11" s="6" t="s">
        <v>14</v>
      </c>
      <c r="E11" s="6" t="s">
        <v>14</v>
      </c>
      <c r="F11" s="6" t="s">
        <v>14</v>
      </c>
      <c r="G11" s="6" t="s">
        <v>14</v>
      </c>
      <c r="H11" s="7" t="s">
        <v>14</v>
      </c>
    </row>
    <row r="12" spans="1:8" ht="19.5" customHeight="1" x14ac:dyDescent="0.25">
      <c r="A12" s="483" t="s">
        <v>15</v>
      </c>
      <c r="B12" s="483"/>
      <c r="C12" s="484" t="s">
        <v>16</v>
      </c>
      <c r="D12" s="484"/>
      <c r="E12" s="484"/>
      <c r="F12" s="485" t="s">
        <v>1058</v>
      </c>
      <c r="G12" s="485"/>
      <c r="H12" s="485"/>
    </row>
    <row r="13" spans="1:8" ht="25.5" x14ac:dyDescent="0.25">
      <c r="A13" s="8" t="s">
        <v>17</v>
      </c>
      <c r="B13" s="8" t="s">
        <v>18</v>
      </c>
      <c r="C13" s="8" t="s">
        <v>19</v>
      </c>
      <c r="D13" s="8" t="s">
        <v>20</v>
      </c>
      <c r="E13" s="8" t="s">
        <v>21</v>
      </c>
      <c r="F13" s="8" t="s">
        <v>22</v>
      </c>
      <c r="G13" s="8" t="s">
        <v>23</v>
      </c>
      <c r="H13" s="8" t="s">
        <v>24</v>
      </c>
    </row>
    <row r="14" spans="1:8" ht="83.25" customHeight="1" x14ac:dyDescent="0.25">
      <c r="A14" s="17" t="s">
        <v>82</v>
      </c>
      <c r="B14" s="18" t="s">
        <v>50</v>
      </c>
      <c r="C14" s="19" t="s">
        <v>51</v>
      </c>
      <c r="D14" s="428">
        <v>44927</v>
      </c>
      <c r="E14" s="429">
        <v>44956</v>
      </c>
      <c r="F14" s="20">
        <v>1</v>
      </c>
      <c r="G14" s="221">
        <v>12842872.703165216</v>
      </c>
      <c r="H14" s="5"/>
    </row>
    <row r="15" spans="1:8" ht="91.5" customHeight="1" x14ac:dyDescent="0.25">
      <c r="A15" s="17" t="s">
        <v>25</v>
      </c>
      <c r="B15" s="18" t="s">
        <v>52</v>
      </c>
      <c r="C15" s="19" t="s">
        <v>51</v>
      </c>
      <c r="D15" s="428" t="s">
        <v>26</v>
      </c>
      <c r="E15" s="429" t="s">
        <v>27</v>
      </c>
      <c r="F15" s="20">
        <v>1</v>
      </c>
      <c r="G15" s="221">
        <v>6957853.7880347818</v>
      </c>
      <c r="H15" s="5"/>
    </row>
    <row r="16" spans="1:8" ht="104.25" customHeight="1" x14ac:dyDescent="0.25">
      <c r="A16" s="21" t="s">
        <v>28</v>
      </c>
      <c r="B16" s="18" t="s">
        <v>53</v>
      </c>
      <c r="C16" s="19" t="s">
        <v>51</v>
      </c>
      <c r="D16" s="428" t="s">
        <v>29</v>
      </c>
      <c r="E16" s="429" t="s">
        <v>30</v>
      </c>
      <c r="F16" s="22">
        <v>1</v>
      </c>
      <c r="G16" s="221">
        <v>12768986.590052173</v>
      </c>
      <c r="H16" s="5"/>
    </row>
    <row r="17" spans="1:8" ht="83.25" customHeight="1" x14ac:dyDescent="0.25">
      <c r="A17" s="21" t="s">
        <v>83</v>
      </c>
      <c r="B17" s="18" t="s">
        <v>54</v>
      </c>
      <c r="C17" s="19" t="s">
        <v>51</v>
      </c>
      <c r="D17" s="430" t="s">
        <v>31</v>
      </c>
      <c r="E17" s="430" t="s">
        <v>32</v>
      </c>
      <c r="F17" s="23">
        <v>1</v>
      </c>
      <c r="G17" s="221">
        <v>28264334.537599999</v>
      </c>
      <c r="H17" s="5"/>
    </row>
    <row r="18" spans="1:8" ht="92.25" customHeight="1" x14ac:dyDescent="0.25">
      <c r="A18" s="17" t="s">
        <v>33</v>
      </c>
      <c r="B18" s="18" t="s">
        <v>55</v>
      </c>
      <c r="C18" s="19" t="s">
        <v>51</v>
      </c>
      <c r="D18" s="430" t="s">
        <v>34</v>
      </c>
      <c r="E18" s="430" t="s">
        <v>35</v>
      </c>
      <c r="F18" s="23">
        <v>1</v>
      </c>
      <c r="G18" s="222">
        <v>968041370.99165213</v>
      </c>
      <c r="H18" s="5"/>
    </row>
    <row r="19" spans="1:8" ht="90.75" customHeight="1" x14ac:dyDescent="0.25">
      <c r="A19" s="21" t="s">
        <v>84</v>
      </c>
      <c r="B19" s="18" t="s">
        <v>56</v>
      </c>
      <c r="C19" s="19" t="s">
        <v>51</v>
      </c>
      <c r="D19" s="430" t="s">
        <v>36</v>
      </c>
      <c r="E19" s="430" t="s">
        <v>37</v>
      </c>
      <c r="F19" s="23">
        <v>1</v>
      </c>
      <c r="G19" s="221">
        <v>22120717.744695656</v>
      </c>
      <c r="H19" s="5"/>
    </row>
    <row r="20" spans="1:8" ht="70.5" customHeight="1" x14ac:dyDescent="0.25">
      <c r="A20" s="477" t="s">
        <v>57</v>
      </c>
      <c r="B20" s="477"/>
      <c r="C20" s="477" t="s">
        <v>58</v>
      </c>
      <c r="D20" s="477"/>
      <c r="E20" s="477"/>
      <c r="F20" s="477" t="s">
        <v>59</v>
      </c>
      <c r="G20" s="477"/>
      <c r="H20" s="477"/>
    </row>
  </sheetData>
  <mergeCells count="17">
    <mergeCell ref="A7:F7"/>
    <mergeCell ref="G7:H7"/>
    <mergeCell ref="B1:G2"/>
    <mergeCell ref="H1:H4"/>
    <mergeCell ref="B3:G4"/>
    <mergeCell ref="A5:H5"/>
    <mergeCell ref="A6:H6"/>
    <mergeCell ref="A20:B20"/>
    <mergeCell ref="C20:E20"/>
    <mergeCell ref="F20:H20"/>
    <mergeCell ref="A8:D8"/>
    <mergeCell ref="E8:H8"/>
    <mergeCell ref="A9:C11"/>
    <mergeCell ref="D9:H9"/>
    <mergeCell ref="A12:B12"/>
    <mergeCell ref="C12:E12"/>
    <mergeCell ref="F12:H12"/>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6252A-67E0-4CA2-B121-05E9A071A069}">
  <dimension ref="A1:H19"/>
  <sheetViews>
    <sheetView workbookViewId="0"/>
  </sheetViews>
  <sheetFormatPr baseColWidth="10" defaultRowHeight="15" x14ac:dyDescent="0.25"/>
  <cols>
    <col min="1" max="1" width="37.7109375" style="252" customWidth="1"/>
    <col min="2" max="2" width="54.42578125" style="252" customWidth="1"/>
    <col min="3" max="3" width="31.7109375" style="252" customWidth="1"/>
    <col min="4" max="4" width="15.85546875" style="253" customWidth="1"/>
    <col min="5" max="5" width="16.140625" style="253" customWidth="1"/>
    <col min="6" max="6" width="16.85546875" style="253" customWidth="1"/>
    <col min="7" max="7" width="18.7109375" style="253" customWidth="1"/>
    <col min="8" max="8" width="21" style="252" customWidth="1"/>
  </cols>
  <sheetData>
    <row r="1" spans="1:8" x14ac:dyDescent="0.25">
      <c r="A1" s="235" t="s">
        <v>0</v>
      </c>
      <c r="B1" s="934" t="s">
        <v>492</v>
      </c>
      <c r="C1" s="935"/>
      <c r="D1" s="935"/>
      <c r="E1" s="935"/>
      <c r="F1" s="935"/>
      <c r="G1" s="936"/>
      <c r="H1" s="940" t="s">
        <v>2</v>
      </c>
    </row>
    <row r="2" spans="1:8" x14ac:dyDescent="0.25">
      <c r="A2" s="236" t="s">
        <v>3</v>
      </c>
      <c r="B2" s="937"/>
      <c r="C2" s="938"/>
      <c r="D2" s="938"/>
      <c r="E2" s="938"/>
      <c r="F2" s="938"/>
      <c r="G2" s="939"/>
      <c r="H2" s="941"/>
    </row>
    <row r="3" spans="1:8" x14ac:dyDescent="0.25">
      <c r="A3" s="236" t="s">
        <v>4</v>
      </c>
      <c r="B3" s="934" t="s">
        <v>70</v>
      </c>
      <c r="C3" s="935"/>
      <c r="D3" s="935"/>
      <c r="E3" s="935"/>
      <c r="F3" s="935"/>
      <c r="G3" s="936"/>
      <c r="H3" s="941"/>
    </row>
    <row r="4" spans="1:8" x14ac:dyDescent="0.25">
      <c r="A4" s="236" t="s">
        <v>6</v>
      </c>
      <c r="B4" s="937"/>
      <c r="C4" s="938"/>
      <c r="D4" s="938"/>
      <c r="E4" s="938"/>
      <c r="F4" s="938"/>
      <c r="G4" s="939"/>
      <c r="H4" s="942"/>
    </row>
    <row r="5" spans="1:8" x14ac:dyDescent="0.25">
      <c r="A5" s="943" t="s">
        <v>493</v>
      </c>
      <c r="B5" s="944"/>
      <c r="C5" s="944"/>
      <c r="D5" s="944"/>
      <c r="E5" s="944"/>
      <c r="F5" s="944"/>
      <c r="G5" s="944"/>
      <c r="H5" s="945"/>
    </row>
    <row r="6" spans="1:8" x14ac:dyDescent="0.25">
      <c r="A6" s="943" t="s">
        <v>522</v>
      </c>
      <c r="B6" s="944"/>
      <c r="C6" s="944"/>
      <c r="D6" s="944"/>
      <c r="E6" s="944"/>
      <c r="F6" s="944"/>
      <c r="G6" s="944"/>
      <c r="H6" s="945"/>
    </row>
    <row r="7" spans="1:8" x14ac:dyDescent="0.25">
      <c r="A7" s="916" t="s">
        <v>494</v>
      </c>
      <c r="B7" s="917"/>
      <c r="C7" s="917"/>
      <c r="D7" s="917"/>
      <c r="E7" s="917"/>
      <c r="F7" s="918"/>
      <c r="G7" s="932" t="s">
        <v>495</v>
      </c>
      <c r="H7" s="933"/>
    </row>
    <row r="8" spans="1:8" ht="36.75" customHeight="1" x14ac:dyDescent="0.25">
      <c r="A8" s="916" t="s">
        <v>496</v>
      </c>
      <c r="B8" s="917"/>
      <c r="C8" s="917"/>
      <c r="D8" s="918"/>
      <c r="E8" s="916" t="s">
        <v>521</v>
      </c>
      <c r="F8" s="917"/>
      <c r="G8" s="917"/>
      <c r="H8" s="918"/>
    </row>
    <row r="9" spans="1:8" x14ac:dyDescent="0.25">
      <c r="A9" s="919" t="s">
        <v>497</v>
      </c>
      <c r="B9" s="920"/>
      <c r="C9" s="921"/>
      <c r="D9" s="928" t="s">
        <v>43</v>
      </c>
      <c r="E9" s="929"/>
      <c r="F9" s="929"/>
      <c r="G9" s="929"/>
      <c r="H9" s="930"/>
    </row>
    <row r="10" spans="1:8" x14ac:dyDescent="0.25">
      <c r="A10" s="922"/>
      <c r="B10" s="923"/>
      <c r="C10" s="924"/>
      <c r="D10" s="237" t="s">
        <v>9</v>
      </c>
      <c r="E10" s="237" t="s">
        <v>10</v>
      </c>
      <c r="F10" s="237" t="s">
        <v>498</v>
      </c>
      <c r="G10" s="237" t="s">
        <v>12</v>
      </c>
      <c r="H10" s="237" t="s">
        <v>13</v>
      </c>
    </row>
    <row r="11" spans="1:8" x14ac:dyDescent="0.25">
      <c r="A11" s="925"/>
      <c r="B11" s="926"/>
      <c r="C11" s="927"/>
      <c r="D11" s="238" t="s">
        <v>499</v>
      </c>
      <c r="E11" s="238" t="s">
        <v>499</v>
      </c>
      <c r="F11" s="238" t="s">
        <v>499</v>
      </c>
      <c r="G11" s="238" t="s">
        <v>499</v>
      </c>
      <c r="H11" s="238" t="s">
        <v>500</v>
      </c>
    </row>
    <row r="12" spans="1:8" x14ac:dyDescent="0.25">
      <c r="A12" s="931" t="s">
        <v>501</v>
      </c>
      <c r="B12" s="470"/>
      <c r="C12" s="931" t="s">
        <v>502</v>
      </c>
      <c r="D12" s="469"/>
      <c r="E12" s="470"/>
      <c r="F12" s="559" t="s">
        <v>503</v>
      </c>
      <c r="G12" s="560"/>
      <c r="H12" s="561"/>
    </row>
    <row r="13" spans="1:8" ht="25.5" x14ac:dyDescent="0.25">
      <c r="A13" s="237" t="s">
        <v>17</v>
      </c>
      <c r="B13" s="239" t="s">
        <v>18</v>
      </c>
      <c r="C13" s="237" t="s">
        <v>19</v>
      </c>
      <c r="D13" s="237" t="s">
        <v>20</v>
      </c>
      <c r="E13" s="237" t="s">
        <v>21</v>
      </c>
      <c r="F13" s="237" t="s">
        <v>22</v>
      </c>
      <c r="G13" s="237" t="s">
        <v>23</v>
      </c>
      <c r="H13" s="237" t="s">
        <v>24</v>
      </c>
    </row>
    <row r="14" spans="1:8" ht="101.25" customHeight="1" x14ac:dyDescent="0.25">
      <c r="A14" s="240" t="s">
        <v>504</v>
      </c>
      <c r="B14" s="450" t="s">
        <v>505</v>
      </c>
      <c r="C14" s="241" t="s">
        <v>520</v>
      </c>
      <c r="D14" s="242">
        <v>44927</v>
      </c>
      <c r="E14" s="242">
        <v>44985</v>
      </c>
      <c r="F14" s="243">
        <v>2</v>
      </c>
      <c r="G14" s="244">
        <v>6872669.1406956501</v>
      </c>
      <c r="H14" s="245"/>
    </row>
    <row r="15" spans="1:8" ht="102" x14ac:dyDescent="0.25">
      <c r="A15" s="240" t="s">
        <v>506</v>
      </c>
      <c r="B15" s="450" t="s">
        <v>507</v>
      </c>
      <c r="C15" s="246" t="s">
        <v>508</v>
      </c>
      <c r="D15" s="242">
        <v>44986</v>
      </c>
      <c r="E15" s="242">
        <v>45017</v>
      </c>
      <c r="F15" s="243">
        <v>1</v>
      </c>
      <c r="G15" s="244">
        <v>2136794.1622260869</v>
      </c>
      <c r="H15" s="245"/>
    </row>
    <row r="16" spans="1:8" ht="127.5" x14ac:dyDescent="0.25">
      <c r="A16" s="247" t="s">
        <v>509</v>
      </c>
      <c r="B16" s="451" t="s">
        <v>510</v>
      </c>
      <c r="C16" s="248" t="s">
        <v>508</v>
      </c>
      <c r="D16" s="249">
        <v>45017</v>
      </c>
      <c r="E16" s="249">
        <v>45047</v>
      </c>
      <c r="F16" s="243">
        <v>1</v>
      </c>
      <c r="G16" s="244">
        <v>442368.07951304351</v>
      </c>
      <c r="H16" s="245"/>
    </row>
    <row r="17" spans="1:8" ht="89.25" x14ac:dyDescent="0.25">
      <c r="A17" s="250" t="s">
        <v>511</v>
      </c>
      <c r="B17" s="452" t="s">
        <v>512</v>
      </c>
      <c r="C17" s="248" t="s">
        <v>519</v>
      </c>
      <c r="D17" s="242">
        <v>45047</v>
      </c>
      <c r="E17" s="242">
        <v>45200</v>
      </c>
      <c r="F17" s="243">
        <v>3</v>
      </c>
      <c r="G17" s="244">
        <v>4864998.7881391309</v>
      </c>
      <c r="H17" s="245"/>
    </row>
    <row r="18" spans="1:8" ht="205.5" customHeight="1" thickBot="1" x14ac:dyDescent="0.3">
      <c r="A18" s="250" t="s">
        <v>513</v>
      </c>
      <c r="B18" s="449" t="s">
        <v>514</v>
      </c>
      <c r="C18" s="248" t="s">
        <v>515</v>
      </c>
      <c r="D18" s="242">
        <v>45200</v>
      </c>
      <c r="E18" s="242">
        <v>45261</v>
      </c>
      <c r="F18" s="243">
        <v>3</v>
      </c>
      <c r="G18" s="244">
        <v>5078739.1447304348</v>
      </c>
      <c r="H18" s="251"/>
    </row>
    <row r="19" spans="1:8" ht="72" customHeight="1" thickBot="1" x14ac:dyDescent="0.3">
      <c r="A19" s="908" t="s">
        <v>516</v>
      </c>
      <c r="B19" s="909"/>
      <c r="C19" s="910" t="s">
        <v>517</v>
      </c>
      <c r="D19" s="911"/>
      <c r="E19" s="912"/>
      <c r="F19" s="913" t="s">
        <v>518</v>
      </c>
      <c r="G19" s="914"/>
      <c r="H19" s="915"/>
    </row>
  </sheetData>
  <mergeCells count="17">
    <mergeCell ref="A7:F7"/>
    <mergeCell ref="G7:H7"/>
    <mergeCell ref="B1:G2"/>
    <mergeCell ref="H1:H4"/>
    <mergeCell ref="B3:G4"/>
    <mergeCell ref="A5:H5"/>
    <mergeCell ref="A6:H6"/>
    <mergeCell ref="A19:B19"/>
    <mergeCell ref="C19:E19"/>
    <mergeCell ref="F19:H19"/>
    <mergeCell ref="A8:D8"/>
    <mergeCell ref="E8:H8"/>
    <mergeCell ref="A9:C11"/>
    <mergeCell ref="D9:H9"/>
    <mergeCell ref="A12:B12"/>
    <mergeCell ref="C12:E12"/>
    <mergeCell ref="F12:H12"/>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8D81A-CAF5-4D0F-9589-1A5BD9BC30E8}">
  <dimension ref="A1:J18"/>
  <sheetViews>
    <sheetView workbookViewId="0"/>
  </sheetViews>
  <sheetFormatPr baseColWidth="10" defaultRowHeight="15" x14ac:dyDescent="0.25"/>
  <cols>
    <col min="1" max="1" width="30.7109375" style="155" customWidth="1"/>
    <col min="2" max="2" width="66" style="155" customWidth="1"/>
    <col min="3" max="3" width="28.5703125" style="155" customWidth="1"/>
    <col min="4" max="5" width="15.7109375" style="156" customWidth="1"/>
    <col min="6" max="6" width="17.42578125" style="156" customWidth="1"/>
    <col min="7" max="7" width="18.7109375" style="183" customWidth="1"/>
    <col min="8" max="8" width="21.42578125" style="155" customWidth="1"/>
    <col min="10" max="10" width="15.140625" bestFit="1" customWidth="1"/>
  </cols>
  <sheetData>
    <row r="1" spans="1:10" x14ac:dyDescent="0.25">
      <c r="A1" s="204" t="s">
        <v>0</v>
      </c>
      <c r="B1" s="489" t="s">
        <v>871</v>
      </c>
      <c r="C1" s="489"/>
      <c r="D1" s="489"/>
      <c r="E1" s="489"/>
      <c r="F1" s="489"/>
      <c r="G1" s="489"/>
      <c r="H1" s="498" t="s">
        <v>2</v>
      </c>
    </row>
    <row r="2" spans="1:10" x14ac:dyDescent="0.25">
      <c r="A2" s="198" t="s">
        <v>3</v>
      </c>
      <c r="B2" s="489"/>
      <c r="C2" s="489"/>
      <c r="D2" s="489"/>
      <c r="E2" s="489"/>
      <c r="F2" s="489"/>
      <c r="G2" s="489"/>
      <c r="H2" s="499"/>
    </row>
    <row r="3" spans="1:10" x14ac:dyDescent="0.25">
      <c r="A3" s="198" t="s">
        <v>4</v>
      </c>
      <c r="B3" s="489" t="s">
        <v>70</v>
      </c>
      <c r="C3" s="489"/>
      <c r="D3" s="489"/>
      <c r="E3" s="489"/>
      <c r="F3" s="489"/>
      <c r="G3" s="489"/>
      <c r="H3" s="499"/>
    </row>
    <row r="4" spans="1:10" x14ac:dyDescent="0.25">
      <c r="A4" s="198" t="s">
        <v>6</v>
      </c>
      <c r="B4" s="489"/>
      <c r="C4" s="489"/>
      <c r="D4" s="489"/>
      <c r="E4" s="489"/>
      <c r="F4" s="489"/>
      <c r="G4" s="489"/>
      <c r="H4" s="500"/>
    </row>
    <row r="5" spans="1:10" x14ac:dyDescent="0.25">
      <c r="A5" s="770" t="s">
        <v>947</v>
      </c>
      <c r="B5" s="739"/>
      <c r="C5" s="739"/>
      <c r="D5" s="739"/>
      <c r="E5" s="739"/>
      <c r="F5" s="739"/>
      <c r="G5" s="739"/>
      <c r="H5" s="740"/>
    </row>
    <row r="6" spans="1:10" x14ac:dyDescent="0.25">
      <c r="A6" s="594" t="s">
        <v>948</v>
      </c>
      <c r="B6" s="594"/>
      <c r="C6" s="594"/>
      <c r="D6" s="594"/>
      <c r="E6" s="594"/>
      <c r="F6" s="594"/>
      <c r="G6" s="594"/>
      <c r="H6" s="594"/>
    </row>
    <row r="7" spans="1:10" x14ac:dyDescent="0.25">
      <c r="A7" s="596" t="s">
        <v>949</v>
      </c>
      <c r="B7" s="596"/>
      <c r="C7" s="596"/>
      <c r="D7" s="596"/>
      <c r="E7" s="596"/>
      <c r="F7" s="596"/>
      <c r="G7" s="496" t="s">
        <v>61</v>
      </c>
      <c r="H7" s="497"/>
    </row>
    <row r="8" spans="1:10" ht="46.5" customHeight="1" x14ac:dyDescent="0.25">
      <c r="A8" s="596" t="s">
        <v>910</v>
      </c>
      <c r="B8" s="596"/>
      <c r="C8" s="596"/>
      <c r="D8" s="596"/>
      <c r="E8" s="471" t="s">
        <v>950</v>
      </c>
      <c r="F8" s="472"/>
      <c r="G8" s="472"/>
      <c r="H8" s="473"/>
    </row>
    <row r="9" spans="1:10" x14ac:dyDescent="0.25">
      <c r="A9" s="598" t="s">
        <v>951</v>
      </c>
      <c r="B9" s="599"/>
      <c r="C9" s="600"/>
      <c r="D9" s="588" t="s">
        <v>322</v>
      </c>
      <c r="E9" s="589"/>
      <c r="F9" s="589"/>
      <c r="G9" s="589"/>
      <c r="H9" s="590"/>
    </row>
    <row r="10" spans="1:10" x14ac:dyDescent="0.25">
      <c r="A10" s="601"/>
      <c r="B10" s="602"/>
      <c r="C10" s="698"/>
      <c r="D10" s="189" t="s">
        <v>9</v>
      </c>
      <c r="E10" s="189" t="s">
        <v>10</v>
      </c>
      <c r="F10" s="189" t="s">
        <v>11</v>
      </c>
      <c r="G10" s="34" t="s">
        <v>12</v>
      </c>
      <c r="H10" s="189" t="s">
        <v>13</v>
      </c>
    </row>
    <row r="11" spans="1:10" x14ac:dyDescent="0.25">
      <c r="A11" s="699"/>
      <c r="B11" s="700"/>
      <c r="C11" s="701"/>
      <c r="D11" s="281">
        <v>0.25</v>
      </c>
      <c r="E11" s="389">
        <v>0.15</v>
      </c>
      <c r="F11" s="389">
        <v>0.2</v>
      </c>
      <c r="G11" s="390">
        <v>0.4</v>
      </c>
      <c r="H11" s="201">
        <f>SUM(D11:G11)</f>
        <v>1</v>
      </c>
    </row>
    <row r="12" spans="1:10" x14ac:dyDescent="0.25">
      <c r="A12" s="471" t="s">
        <v>952</v>
      </c>
      <c r="B12" s="473"/>
      <c r="C12" s="471" t="s">
        <v>913</v>
      </c>
      <c r="D12" s="472"/>
      <c r="E12" s="473"/>
      <c r="F12" s="604" t="s">
        <v>953</v>
      </c>
      <c r="G12" s="605"/>
      <c r="H12" s="606"/>
    </row>
    <row r="13" spans="1:10" ht="25.5" x14ac:dyDescent="0.25">
      <c r="A13" s="189" t="s">
        <v>17</v>
      </c>
      <c r="B13" s="197" t="s">
        <v>18</v>
      </c>
      <c r="C13" s="189" t="s">
        <v>19</v>
      </c>
      <c r="D13" s="189" t="s">
        <v>20</v>
      </c>
      <c r="E13" s="189" t="s">
        <v>21</v>
      </c>
      <c r="F13" s="189" t="s">
        <v>22</v>
      </c>
      <c r="G13" s="34" t="s">
        <v>23</v>
      </c>
      <c r="H13" s="189" t="s">
        <v>24</v>
      </c>
    </row>
    <row r="14" spans="1:10" ht="102" x14ac:dyDescent="0.25">
      <c r="A14" s="17" t="s">
        <v>920</v>
      </c>
      <c r="B14" s="386" t="s">
        <v>921</v>
      </c>
      <c r="C14" s="28" t="s">
        <v>914</v>
      </c>
      <c r="D14" s="29">
        <v>44927</v>
      </c>
      <c r="E14" s="77" t="s">
        <v>896</v>
      </c>
      <c r="F14" s="31">
        <v>1</v>
      </c>
      <c r="G14" s="184">
        <v>13142997</v>
      </c>
      <c r="H14" s="27"/>
    </row>
    <row r="15" spans="1:10" ht="89.25" x14ac:dyDescent="0.25">
      <c r="A15" s="17" t="s">
        <v>922</v>
      </c>
      <c r="B15" s="220" t="s">
        <v>926</v>
      </c>
      <c r="C15" s="28" t="s">
        <v>914</v>
      </c>
      <c r="D15" s="29">
        <v>44930</v>
      </c>
      <c r="E15" s="77" t="s">
        <v>783</v>
      </c>
      <c r="F15" s="31">
        <v>1</v>
      </c>
      <c r="G15" s="184">
        <v>9629340</v>
      </c>
      <c r="H15" s="27"/>
      <c r="J15" s="387"/>
    </row>
    <row r="16" spans="1:10" ht="102" x14ac:dyDescent="0.25">
      <c r="A16" s="17" t="s">
        <v>923</v>
      </c>
      <c r="B16" s="386" t="s">
        <v>927</v>
      </c>
      <c r="C16" s="28" t="s">
        <v>914</v>
      </c>
      <c r="D16" s="29">
        <v>45108</v>
      </c>
      <c r="E16" s="77" t="s">
        <v>755</v>
      </c>
      <c r="F16" s="31">
        <v>1</v>
      </c>
      <c r="G16" s="184">
        <v>11582726</v>
      </c>
      <c r="H16" s="27"/>
    </row>
    <row r="17" spans="1:8" ht="114.75" x14ac:dyDescent="0.25">
      <c r="A17" s="17" t="s">
        <v>924</v>
      </c>
      <c r="B17" s="220" t="s">
        <v>925</v>
      </c>
      <c r="C17" s="28" t="s">
        <v>914</v>
      </c>
      <c r="D17" s="29">
        <v>45200</v>
      </c>
      <c r="E17" s="77">
        <v>45275</v>
      </c>
      <c r="F17" s="31">
        <v>1</v>
      </c>
      <c r="G17" s="184">
        <v>28483567</v>
      </c>
      <c r="H17" s="27"/>
    </row>
    <row r="18" spans="1:8" ht="121.5" customHeight="1" x14ac:dyDescent="0.25">
      <c r="A18" s="568" t="s">
        <v>916</v>
      </c>
      <c r="B18" s="569"/>
      <c r="C18" s="505" t="s">
        <v>917</v>
      </c>
      <c r="D18" s="505"/>
      <c r="E18" s="505"/>
      <c r="F18" s="506" t="s">
        <v>915</v>
      </c>
      <c r="G18" s="507"/>
      <c r="H18" s="508"/>
    </row>
  </sheetData>
  <mergeCells count="17">
    <mergeCell ref="A18:B18"/>
    <mergeCell ref="C18:E18"/>
    <mergeCell ref="F18:H18"/>
    <mergeCell ref="A8:D8"/>
    <mergeCell ref="E8:H8"/>
    <mergeCell ref="A9:C11"/>
    <mergeCell ref="D9:H9"/>
    <mergeCell ref="A12:B12"/>
    <mergeCell ref="C12:E12"/>
    <mergeCell ref="F12:H12"/>
    <mergeCell ref="A7:F7"/>
    <mergeCell ref="G7:H7"/>
    <mergeCell ref="B1:G2"/>
    <mergeCell ref="H1:H4"/>
    <mergeCell ref="B3:G4"/>
    <mergeCell ref="A5:H5"/>
    <mergeCell ref="A6:H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A14B1-1527-4ED9-B041-3A1D773DDA4C}">
  <dimension ref="A1:H19"/>
  <sheetViews>
    <sheetView workbookViewId="0"/>
  </sheetViews>
  <sheetFormatPr baseColWidth="10" defaultRowHeight="15" x14ac:dyDescent="0.25"/>
  <cols>
    <col min="1" max="1" width="36.85546875" style="11" customWidth="1"/>
    <col min="2" max="2" width="68.7109375" style="11" customWidth="1"/>
    <col min="3" max="3" width="34.28515625" style="11" customWidth="1"/>
    <col min="4" max="4" width="13.7109375" style="12" customWidth="1"/>
    <col min="5" max="5" width="13.28515625" style="12" customWidth="1"/>
    <col min="6" max="6" width="9.42578125" style="12" customWidth="1"/>
    <col min="7" max="7" width="13.140625" style="12" customWidth="1"/>
    <col min="8" max="8" width="19.42578125" style="11" customWidth="1"/>
  </cols>
  <sheetData>
    <row r="1" spans="1:8" x14ac:dyDescent="0.25">
      <c r="A1" s="1" t="s">
        <v>0</v>
      </c>
      <c r="B1" s="489" t="s">
        <v>149</v>
      </c>
      <c r="C1" s="489"/>
      <c r="D1" s="489"/>
      <c r="E1" s="489"/>
      <c r="F1" s="489"/>
      <c r="G1" s="489"/>
      <c r="H1" s="498" t="s">
        <v>2</v>
      </c>
    </row>
    <row r="2" spans="1:8" x14ac:dyDescent="0.25">
      <c r="A2" s="24" t="s">
        <v>3</v>
      </c>
      <c r="B2" s="489"/>
      <c r="C2" s="489"/>
      <c r="D2" s="489"/>
      <c r="E2" s="489"/>
      <c r="F2" s="489"/>
      <c r="G2" s="489"/>
      <c r="H2" s="499"/>
    </row>
    <row r="3" spans="1:8" x14ac:dyDescent="0.25">
      <c r="A3" s="24" t="s">
        <v>4</v>
      </c>
      <c r="B3" s="489" t="s">
        <v>70</v>
      </c>
      <c r="C3" s="489"/>
      <c r="D3" s="489"/>
      <c r="E3" s="489"/>
      <c r="F3" s="489"/>
      <c r="G3" s="489"/>
      <c r="H3" s="499"/>
    </row>
    <row r="4" spans="1:8" x14ac:dyDescent="0.25">
      <c r="A4" s="24" t="s">
        <v>6</v>
      </c>
      <c r="B4" s="489"/>
      <c r="C4" s="489"/>
      <c r="D4" s="489"/>
      <c r="E4" s="489"/>
      <c r="F4" s="489"/>
      <c r="G4" s="489"/>
      <c r="H4" s="500"/>
    </row>
    <row r="5" spans="1:8" x14ac:dyDescent="0.25">
      <c r="A5" s="501" t="s">
        <v>172</v>
      </c>
      <c r="B5" s="501"/>
      <c r="C5" s="501"/>
      <c r="D5" s="501"/>
      <c r="E5" s="501"/>
      <c r="F5" s="501"/>
      <c r="G5" s="501"/>
      <c r="H5" s="501"/>
    </row>
    <row r="6" spans="1:8" x14ac:dyDescent="0.25">
      <c r="A6" s="502" t="s">
        <v>174</v>
      </c>
      <c r="B6" s="502"/>
      <c r="C6" s="502"/>
      <c r="D6" s="502"/>
      <c r="E6" s="502"/>
      <c r="F6" s="502"/>
      <c r="G6" s="502"/>
      <c r="H6" s="502"/>
    </row>
    <row r="7" spans="1:8" x14ac:dyDescent="0.25">
      <c r="A7" s="494" t="s">
        <v>175</v>
      </c>
      <c r="B7" s="495"/>
      <c r="C7" s="495"/>
      <c r="D7" s="495"/>
      <c r="E7" s="495"/>
      <c r="F7" s="495"/>
      <c r="G7" s="496" t="s">
        <v>61</v>
      </c>
      <c r="H7" s="497"/>
    </row>
    <row r="8" spans="1:8" ht="25.5" customHeight="1" x14ac:dyDescent="0.25">
      <c r="A8" s="509" t="s">
        <v>176</v>
      </c>
      <c r="B8" s="510"/>
      <c r="C8" s="510"/>
      <c r="D8" s="510"/>
      <c r="E8" s="511" t="s">
        <v>177</v>
      </c>
      <c r="F8" s="512"/>
      <c r="G8" s="512"/>
      <c r="H8" s="513"/>
    </row>
    <row r="9" spans="1:8" x14ac:dyDescent="0.25">
      <c r="A9" s="514" t="s">
        <v>205</v>
      </c>
      <c r="B9" s="515"/>
      <c r="C9" s="516"/>
      <c r="D9" s="523" t="s">
        <v>43</v>
      </c>
      <c r="E9" s="524"/>
      <c r="F9" s="524"/>
      <c r="G9" s="524"/>
      <c r="H9" s="525"/>
    </row>
    <row r="10" spans="1:8" x14ac:dyDescent="0.25">
      <c r="A10" s="517"/>
      <c r="B10" s="518"/>
      <c r="C10" s="519"/>
      <c r="D10" s="58" t="s">
        <v>9</v>
      </c>
      <c r="E10" s="58" t="s">
        <v>10</v>
      </c>
      <c r="F10" s="58" t="s">
        <v>11</v>
      </c>
      <c r="G10" s="58" t="s">
        <v>12</v>
      </c>
      <c r="H10" s="58" t="s">
        <v>13</v>
      </c>
    </row>
    <row r="11" spans="1:8" x14ac:dyDescent="0.25">
      <c r="A11" s="520"/>
      <c r="B11" s="521"/>
      <c r="C11" s="522"/>
      <c r="D11" s="117">
        <v>69.5</v>
      </c>
      <c r="E11" s="117">
        <v>139</v>
      </c>
      <c r="F11" s="117">
        <v>208.5</v>
      </c>
      <c r="G11" s="118">
        <v>278</v>
      </c>
      <c r="H11" s="119">
        <v>1.7575000000000001</v>
      </c>
    </row>
    <row r="12" spans="1:8" x14ac:dyDescent="0.25">
      <c r="A12" s="526" t="s">
        <v>178</v>
      </c>
      <c r="B12" s="527"/>
      <c r="C12" s="528" t="s">
        <v>179</v>
      </c>
      <c r="D12" s="529"/>
      <c r="E12" s="530"/>
      <c r="F12" s="531" t="s">
        <v>180</v>
      </c>
      <c r="G12" s="532"/>
      <c r="H12" s="533"/>
    </row>
    <row r="13" spans="1:8" ht="51" x14ac:dyDescent="0.25">
      <c r="A13" s="9" t="s">
        <v>17</v>
      </c>
      <c r="B13" s="36" t="s">
        <v>18</v>
      </c>
      <c r="C13" s="9" t="s">
        <v>19</v>
      </c>
      <c r="D13" s="9" t="s">
        <v>150</v>
      </c>
      <c r="E13" s="9" t="s">
        <v>151</v>
      </c>
      <c r="F13" s="9" t="s">
        <v>22</v>
      </c>
      <c r="G13" s="120" t="s">
        <v>23</v>
      </c>
      <c r="H13" s="9" t="s">
        <v>24</v>
      </c>
    </row>
    <row r="14" spans="1:8" ht="89.25" x14ac:dyDescent="0.25">
      <c r="A14" s="109" t="s">
        <v>152</v>
      </c>
      <c r="B14" s="110" t="s">
        <v>173</v>
      </c>
      <c r="C14" s="111" t="s">
        <v>166</v>
      </c>
      <c r="D14" s="121">
        <v>44927</v>
      </c>
      <c r="E14" s="121">
        <v>44985</v>
      </c>
      <c r="F14" s="111">
        <v>1</v>
      </c>
      <c r="G14" s="125">
        <v>16999370</v>
      </c>
      <c r="H14" s="122"/>
    </row>
    <row r="15" spans="1:8" ht="89.25" x14ac:dyDescent="0.25">
      <c r="A15" s="109" t="s">
        <v>153</v>
      </c>
      <c r="B15" s="110" t="s">
        <v>154</v>
      </c>
      <c r="C15" s="111" t="s">
        <v>167</v>
      </c>
      <c r="D15" s="123">
        <v>44986</v>
      </c>
      <c r="E15" s="123" t="s">
        <v>155</v>
      </c>
      <c r="F15" s="111">
        <v>1</v>
      </c>
      <c r="G15" s="126">
        <v>15543172</v>
      </c>
      <c r="H15" s="124"/>
    </row>
    <row r="16" spans="1:8" ht="89.25" x14ac:dyDescent="0.25">
      <c r="A16" s="109" t="s">
        <v>156</v>
      </c>
      <c r="B16" s="110" t="s">
        <v>157</v>
      </c>
      <c r="C16" s="111" t="s">
        <v>166</v>
      </c>
      <c r="D16" s="123">
        <v>45078</v>
      </c>
      <c r="E16" s="123" t="s">
        <v>158</v>
      </c>
      <c r="F16" s="111">
        <v>1</v>
      </c>
      <c r="G16" s="126">
        <v>12705694</v>
      </c>
      <c r="H16" s="112"/>
    </row>
    <row r="17" spans="1:8" ht="102" x14ac:dyDescent="0.25">
      <c r="A17" s="113" t="s">
        <v>159</v>
      </c>
      <c r="B17" s="114" t="s">
        <v>160</v>
      </c>
      <c r="C17" s="111" t="s">
        <v>167</v>
      </c>
      <c r="D17" s="123" t="s">
        <v>168</v>
      </c>
      <c r="E17" s="123" t="s">
        <v>161</v>
      </c>
      <c r="F17" s="111">
        <v>1</v>
      </c>
      <c r="G17" s="127">
        <v>25382353</v>
      </c>
      <c r="H17" s="112"/>
    </row>
    <row r="18" spans="1:8" ht="76.5" x14ac:dyDescent="0.25">
      <c r="A18" s="115" t="s">
        <v>162</v>
      </c>
      <c r="B18" s="110" t="s">
        <v>187</v>
      </c>
      <c r="C18" s="111" t="s">
        <v>167</v>
      </c>
      <c r="D18" s="123">
        <v>44986</v>
      </c>
      <c r="E18" s="123" t="s">
        <v>163</v>
      </c>
      <c r="F18" s="111">
        <v>1</v>
      </c>
      <c r="G18" s="116">
        <v>8562352.6352347806</v>
      </c>
      <c r="H18" s="112"/>
    </row>
    <row r="19" spans="1:8" ht="66" customHeight="1" x14ac:dyDescent="0.25">
      <c r="A19" s="503" t="s">
        <v>164</v>
      </c>
      <c r="B19" s="504"/>
      <c r="C19" s="505" t="s">
        <v>169</v>
      </c>
      <c r="D19" s="505"/>
      <c r="E19" s="505"/>
      <c r="F19" s="506" t="s">
        <v>170</v>
      </c>
      <c r="G19" s="507"/>
      <c r="H19" s="508"/>
    </row>
  </sheetData>
  <mergeCells count="17">
    <mergeCell ref="A19:B19"/>
    <mergeCell ref="C19:E19"/>
    <mergeCell ref="F19:H19"/>
    <mergeCell ref="A8:D8"/>
    <mergeCell ref="E8:H8"/>
    <mergeCell ref="A9:C11"/>
    <mergeCell ref="D9:H9"/>
    <mergeCell ref="A12:B12"/>
    <mergeCell ref="C12:E12"/>
    <mergeCell ref="F12:H12"/>
    <mergeCell ref="A7:F7"/>
    <mergeCell ref="G7:H7"/>
    <mergeCell ref="B1:G2"/>
    <mergeCell ref="H1:H4"/>
    <mergeCell ref="B3:G4"/>
    <mergeCell ref="A5:H5"/>
    <mergeCell ref="A6:H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82095-78F2-4581-AD39-8C00183CCFFA}">
  <dimension ref="A1:J22"/>
  <sheetViews>
    <sheetView workbookViewId="0"/>
  </sheetViews>
  <sheetFormatPr baseColWidth="10" defaultRowHeight="15" x14ac:dyDescent="0.25"/>
  <cols>
    <col min="1" max="1" width="42.28515625" style="224" customWidth="1"/>
    <col min="2" max="2" width="69.42578125" style="224" customWidth="1"/>
    <col min="3" max="3" width="20.42578125" style="224" customWidth="1"/>
    <col min="4" max="4" width="15.140625" style="224" customWidth="1"/>
    <col min="5" max="5" width="12.7109375" style="224" bestFit="1" customWidth="1"/>
    <col min="6" max="6" width="11.5703125" style="224" bestFit="1" customWidth="1"/>
    <col min="7" max="7" width="20.28515625" style="224" customWidth="1"/>
    <col min="8" max="8" width="24.140625" style="224" customWidth="1"/>
  </cols>
  <sheetData>
    <row r="1" spans="1:10" x14ac:dyDescent="0.25">
      <c r="A1" s="1" t="s">
        <v>0</v>
      </c>
      <c r="B1" s="489" t="s">
        <v>703</v>
      </c>
      <c r="C1" s="489"/>
      <c r="D1" s="489"/>
      <c r="E1" s="489"/>
      <c r="F1" s="489"/>
      <c r="G1" s="489"/>
      <c r="H1" s="498" t="s">
        <v>2</v>
      </c>
    </row>
    <row r="2" spans="1:10" x14ac:dyDescent="0.25">
      <c r="A2" s="39" t="s">
        <v>3</v>
      </c>
      <c r="B2" s="489"/>
      <c r="C2" s="489"/>
      <c r="D2" s="489"/>
      <c r="E2" s="489"/>
      <c r="F2" s="489"/>
      <c r="G2" s="489"/>
      <c r="H2" s="499"/>
    </row>
    <row r="3" spans="1:10" x14ac:dyDescent="0.25">
      <c r="A3" s="39" t="s">
        <v>4</v>
      </c>
      <c r="B3" s="489" t="s">
        <v>70</v>
      </c>
      <c r="C3" s="489"/>
      <c r="D3" s="489"/>
      <c r="E3" s="489"/>
      <c r="F3" s="489"/>
      <c r="G3" s="489"/>
      <c r="H3" s="499"/>
    </row>
    <row r="4" spans="1:10" x14ac:dyDescent="0.25">
      <c r="A4" s="39" t="s">
        <v>6</v>
      </c>
      <c r="B4" s="489"/>
      <c r="C4" s="489"/>
      <c r="D4" s="489"/>
      <c r="E4" s="489"/>
      <c r="F4" s="489"/>
      <c r="G4" s="489"/>
      <c r="H4" s="500"/>
    </row>
    <row r="5" spans="1:10" ht="16.5" customHeight="1" x14ac:dyDescent="0.25">
      <c r="A5" s="542" t="s">
        <v>735</v>
      </c>
      <c r="B5" s="542"/>
      <c r="C5" s="542"/>
      <c r="D5" s="542"/>
      <c r="E5" s="542"/>
      <c r="F5" s="542"/>
      <c r="G5" s="542"/>
      <c r="H5" s="542"/>
    </row>
    <row r="6" spans="1:10" ht="25.5" customHeight="1" x14ac:dyDescent="0.25">
      <c r="A6" s="541" t="s">
        <v>721</v>
      </c>
      <c r="B6" s="542"/>
      <c r="C6" s="542"/>
      <c r="D6" s="542"/>
      <c r="E6" s="542"/>
      <c r="F6" s="542"/>
      <c r="G6" s="542"/>
      <c r="H6" s="542"/>
    </row>
    <row r="7" spans="1:10" x14ac:dyDescent="0.25">
      <c r="A7" s="562" t="s">
        <v>722</v>
      </c>
      <c r="B7" s="563"/>
      <c r="C7" s="563"/>
      <c r="D7" s="563"/>
      <c r="E7" s="563"/>
      <c r="F7" s="563"/>
      <c r="G7" s="564" t="s">
        <v>61</v>
      </c>
      <c r="H7" s="533"/>
    </row>
    <row r="8" spans="1:10" ht="36" customHeight="1" x14ac:dyDescent="0.25">
      <c r="A8" s="541" t="s">
        <v>723</v>
      </c>
      <c r="B8" s="542"/>
      <c r="C8" s="542"/>
      <c r="D8" s="542"/>
      <c r="E8" s="543" t="s">
        <v>724</v>
      </c>
      <c r="F8" s="544"/>
      <c r="G8" s="544"/>
      <c r="H8" s="545"/>
    </row>
    <row r="9" spans="1:10" x14ac:dyDescent="0.25">
      <c r="A9" s="546" t="s">
        <v>725</v>
      </c>
      <c r="B9" s="547"/>
      <c r="C9" s="548"/>
      <c r="D9" s="555" t="s">
        <v>43</v>
      </c>
      <c r="E9" s="556"/>
      <c r="F9" s="556"/>
      <c r="G9" s="556"/>
      <c r="H9" s="557"/>
    </row>
    <row r="10" spans="1:10" x14ac:dyDescent="0.25">
      <c r="A10" s="549"/>
      <c r="B10" s="550"/>
      <c r="C10" s="551"/>
      <c r="D10" s="139" t="s">
        <v>9</v>
      </c>
      <c r="E10" s="139" t="s">
        <v>10</v>
      </c>
      <c r="F10" s="139" t="s">
        <v>11</v>
      </c>
      <c r="G10" s="141" t="s">
        <v>12</v>
      </c>
      <c r="H10" s="139" t="s">
        <v>13</v>
      </c>
    </row>
    <row r="11" spans="1:10" ht="24.75" customHeight="1" x14ac:dyDescent="0.25">
      <c r="A11" s="552"/>
      <c r="B11" s="553"/>
      <c r="C11" s="554"/>
      <c r="D11" s="140">
        <v>0.25</v>
      </c>
      <c r="E11" s="306">
        <v>0.25</v>
      </c>
      <c r="F11" s="306">
        <v>0.25</v>
      </c>
      <c r="G11" s="306">
        <v>0.25</v>
      </c>
      <c r="H11" s="140">
        <f>SUM(D11:G11)</f>
        <v>1</v>
      </c>
    </row>
    <row r="12" spans="1:10" x14ac:dyDescent="0.25">
      <c r="A12" s="546" t="s">
        <v>726</v>
      </c>
      <c r="B12" s="548"/>
      <c r="C12" s="558" t="s">
        <v>727</v>
      </c>
      <c r="D12" s="547"/>
      <c r="E12" s="548"/>
      <c r="F12" s="559" t="s">
        <v>734</v>
      </c>
      <c r="G12" s="560"/>
      <c r="H12" s="561"/>
    </row>
    <row r="13" spans="1:10" ht="25.5" x14ac:dyDescent="0.25">
      <c r="A13" s="283" t="s">
        <v>17</v>
      </c>
      <c r="B13" s="283" t="s">
        <v>18</v>
      </c>
      <c r="C13" s="283" t="s">
        <v>19</v>
      </c>
      <c r="D13" s="283" t="s">
        <v>20</v>
      </c>
      <c r="E13" s="283" t="s">
        <v>21</v>
      </c>
      <c r="F13" s="283" t="s">
        <v>22</v>
      </c>
      <c r="G13" s="284" t="s">
        <v>23</v>
      </c>
      <c r="H13" s="283" t="s">
        <v>24</v>
      </c>
    </row>
    <row r="14" spans="1:10" ht="102" x14ac:dyDescent="0.25">
      <c r="A14" s="285" t="s">
        <v>704</v>
      </c>
      <c r="B14" s="286" t="s">
        <v>728</v>
      </c>
      <c r="C14" s="287" t="s">
        <v>705</v>
      </c>
      <c r="D14" s="288">
        <v>44927</v>
      </c>
      <c r="E14" s="288" t="s">
        <v>706</v>
      </c>
      <c r="F14" s="300">
        <v>1</v>
      </c>
      <c r="G14" s="302">
        <v>5408472</v>
      </c>
      <c r="H14" s="289"/>
    </row>
    <row r="15" spans="1:10" ht="89.25" x14ac:dyDescent="0.25">
      <c r="A15" s="287" t="s">
        <v>707</v>
      </c>
      <c r="B15" s="290" t="s">
        <v>729</v>
      </c>
      <c r="C15" s="287" t="s">
        <v>705</v>
      </c>
      <c r="D15" s="291">
        <v>44930</v>
      </c>
      <c r="E15" s="292" t="s">
        <v>708</v>
      </c>
      <c r="F15" s="300">
        <v>1</v>
      </c>
      <c r="G15" s="303">
        <v>7504202</v>
      </c>
      <c r="H15" s="289"/>
    </row>
    <row r="16" spans="1:10" ht="89.25" x14ac:dyDescent="0.25">
      <c r="A16" s="260" t="s">
        <v>709</v>
      </c>
      <c r="B16" s="290" t="s">
        <v>730</v>
      </c>
      <c r="C16" s="287" t="s">
        <v>705</v>
      </c>
      <c r="D16" s="288" t="s">
        <v>710</v>
      </c>
      <c r="E16" s="292" t="s">
        <v>711</v>
      </c>
      <c r="F16" s="300">
        <v>1</v>
      </c>
      <c r="G16" s="304">
        <v>5408472</v>
      </c>
      <c r="H16" s="289"/>
      <c r="J16" s="299"/>
    </row>
    <row r="17" spans="1:8" ht="76.5" x14ac:dyDescent="0.25">
      <c r="A17" s="260" t="s">
        <v>712</v>
      </c>
      <c r="B17" s="290" t="s">
        <v>731</v>
      </c>
      <c r="C17" s="287" t="s">
        <v>705</v>
      </c>
      <c r="D17" s="288" t="s">
        <v>713</v>
      </c>
      <c r="E17" s="292" t="s">
        <v>714</v>
      </c>
      <c r="F17" s="300">
        <v>1</v>
      </c>
      <c r="G17" s="303">
        <v>8194826</v>
      </c>
      <c r="H17" s="289"/>
    </row>
    <row r="18" spans="1:8" ht="76.5" x14ac:dyDescent="0.25">
      <c r="A18" s="293" t="s">
        <v>715</v>
      </c>
      <c r="B18" s="294" t="s">
        <v>732</v>
      </c>
      <c r="C18" s="295" t="s">
        <v>705</v>
      </c>
      <c r="D18" s="296">
        <v>44937</v>
      </c>
      <c r="E18" s="296">
        <v>45291</v>
      </c>
      <c r="F18" s="301">
        <v>1</v>
      </c>
      <c r="G18" s="305">
        <v>2684023</v>
      </c>
      <c r="H18" s="297"/>
    </row>
    <row r="19" spans="1:8" x14ac:dyDescent="0.25">
      <c r="A19" s="534" t="s">
        <v>716</v>
      </c>
      <c r="B19" s="535"/>
      <c r="C19" s="534" t="s">
        <v>717</v>
      </c>
      <c r="D19" s="535"/>
      <c r="E19" s="536"/>
      <c r="F19" s="534" t="s">
        <v>718</v>
      </c>
      <c r="G19" s="535"/>
      <c r="H19" s="536"/>
    </row>
    <row r="20" spans="1:8" ht="52.5" customHeight="1" x14ac:dyDescent="0.25">
      <c r="A20" s="537" t="s">
        <v>719</v>
      </c>
      <c r="B20" s="538"/>
      <c r="C20" s="537" t="s">
        <v>720</v>
      </c>
      <c r="D20" s="538"/>
      <c r="E20" s="539"/>
      <c r="F20" s="540" t="s">
        <v>733</v>
      </c>
      <c r="G20" s="538"/>
      <c r="H20" s="539"/>
    </row>
    <row r="22" spans="1:8" x14ac:dyDescent="0.25">
      <c r="B22" s="298"/>
    </row>
  </sheetData>
  <mergeCells count="20">
    <mergeCell ref="A7:F7"/>
    <mergeCell ref="G7:H7"/>
    <mergeCell ref="B1:G2"/>
    <mergeCell ref="H1:H4"/>
    <mergeCell ref="B3:G4"/>
    <mergeCell ref="A5:H5"/>
    <mergeCell ref="A6:H6"/>
    <mergeCell ref="A8:D8"/>
    <mergeCell ref="E8:H8"/>
    <mergeCell ref="A9:C11"/>
    <mergeCell ref="D9:H9"/>
    <mergeCell ref="A12:B12"/>
    <mergeCell ref="C12:E12"/>
    <mergeCell ref="F12:H12"/>
    <mergeCell ref="A19:B19"/>
    <mergeCell ref="C19:E19"/>
    <mergeCell ref="F19:H19"/>
    <mergeCell ref="A20:B20"/>
    <mergeCell ref="C20:E20"/>
    <mergeCell ref="F20:H20"/>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704C8-DDFB-4C6C-830B-5324F86C0FC6}">
  <dimension ref="A1:I21"/>
  <sheetViews>
    <sheetView workbookViewId="0"/>
  </sheetViews>
  <sheetFormatPr baseColWidth="10" defaultRowHeight="15" x14ac:dyDescent="0.25"/>
  <cols>
    <col min="1" max="1" width="38.85546875" style="145" customWidth="1"/>
    <col min="2" max="2" width="71.140625" style="145" customWidth="1"/>
    <col min="3" max="3" width="30.7109375" style="145" customWidth="1"/>
    <col min="4" max="5" width="15.7109375" style="146" customWidth="1"/>
    <col min="6" max="6" width="11.7109375" style="146" customWidth="1"/>
    <col min="7" max="7" width="15" style="146" customWidth="1"/>
    <col min="8" max="8" width="20.140625" style="145" customWidth="1"/>
    <col min="9" max="9" width="11.42578125" style="224"/>
  </cols>
  <sheetData>
    <row r="1" spans="1:8" x14ac:dyDescent="0.25">
      <c r="A1" s="1" t="s">
        <v>0</v>
      </c>
      <c r="B1" s="577" t="s">
        <v>400</v>
      </c>
      <c r="C1" s="578"/>
      <c r="D1" s="578"/>
      <c r="E1" s="578"/>
      <c r="F1" s="578"/>
      <c r="G1" s="579"/>
      <c r="H1" s="583" t="s">
        <v>2</v>
      </c>
    </row>
    <row r="2" spans="1:8" x14ac:dyDescent="0.25">
      <c r="A2" s="1" t="s">
        <v>3</v>
      </c>
      <c r="B2" s="580"/>
      <c r="C2" s="581"/>
      <c r="D2" s="581"/>
      <c r="E2" s="581"/>
      <c r="F2" s="581"/>
      <c r="G2" s="582"/>
      <c r="H2" s="584"/>
    </row>
    <row r="3" spans="1:8" x14ac:dyDescent="0.25">
      <c r="A3" s="1" t="s">
        <v>4</v>
      </c>
      <c r="B3" s="586" t="s">
        <v>70</v>
      </c>
      <c r="C3" s="586"/>
      <c r="D3" s="586"/>
      <c r="E3" s="586"/>
      <c r="F3" s="586"/>
      <c r="G3" s="586"/>
      <c r="H3" s="584"/>
    </row>
    <row r="4" spans="1:8" x14ac:dyDescent="0.25">
      <c r="A4" s="1" t="s">
        <v>6</v>
      </c>
      <c r="B4" s="586"/>
      <c r="C4" s="586"/>
      <c r="D4" s="586"/>
      <c r="E4" s="586"/>
      <c r="F4" s="586"/>
      <c r="G4" s="586"/>
      <c r="H4" s="585"/>
    </row>
    <row r="5" spans="1:8" x14ac:dyDescent="0.25">
      <c r="A5" s="542" t="s">
        <v>447</v>
      </c>
      <c r="B5" s="542"/>
      <c r="C5" s="542"/>
      <c r="D5" s="542"/>
      <c r="E5" s="542"/>
      <c r="F5" s="542"/>
      <c r="G5" s="542"/>
      <c r="H5" s="542"/>
    </row>
    <row r="6" spans="1:8" x14ac:dyDescent="0.25">
      <c r="A6" s="542" t="s">
        <v>448</v>
      </c>
      <c r="B6" s="542"/>
      <c r="C6" s="542"/>
      <c r="D6" s="542"/>
      <c r="E6" s="542"/>
      <c r="F6" s="542"/>
      <c r="G6" s="542"/>
      <c r="H6" s="542"/>
    </row>
    <row r="7" spans="1:8" x14ac:dyDescent="0.25">
      <c r="A7" s="562" t="s">
        <v>449</v>
      </c>
      <c r="B7" s="563"/>
      <c r="C7" s="563"/>
      <c r="D7" s="563"/>
      <c r="E7" s="563"/>
      <c r="F7" s="563"/>
      <c r="G7" s="564" t="s">
        <v>61</v>
      </c>
      <c r="H7" s="533"/>
    </row>
    <row r="8" spans="1:8" ht="34.5" customHeight="1" x14ac:dyDescent="0.25">
      <c r="A8" s="563" t="s">
        <v>450</v>
      </c>
      <c r="B8" s="563"/>
      <c r="C8" s="563"/>
      <c r="D8" s="563"/>
      <c r="E8" s="571" t="s">
        <v>451</v>
      </c>
      <c r="F8" s="544"/>
      <c r="G8" s="544"/>
      <c r="H8" s="545"/>
    </row>
    <row r="9" spans="1:8" x14ac:dyDescent="0.25">
      <c r="A9" s="558" t="s">
        <v>452</v>
      </c>
      <c r="B9" s="547"/>
      <c r="C9" s="548"/>
      <c r="D9" s="555" t="s">
        <v>43</v>
      </c>
      <c r="E9" s="556"/>
      <c r="F9" s="556"/>
      <c r="G9" s="556"/>
      <c r="H9" s="557"/>
    </row>
    <row r="10" spans="1:8" x14ac:dyDescent="0.25">
      <c r="A10" s="549"/>
      <c r="B10" s="550"/>
      <c r="C10" s="551"/>
      <c r="D10" s="139" t="s">
        <v>9</v>
      </c>
      <c r="E10" s="139" t="s">
        <v>10</v>
      </c>
      <c r="F10" s="139" t="s">
        <v>11</v>
      </c>
      <c r="G10" s="139" t="s">
        <v>12</v>
      </c>
      <c r="H10" s="139" t="s">
        <v>13</v>
      </c>
    </row>
    <row r="11" spans="1:8" x14ac:dyDescent="0.25">
      <c r="A11" s="552"/>
      <c r="B11" s="553"/>
      <c r="C11" s="554"/>
      <c r="D11" s="205">
        <v>0.14000000000000001</v>
      </c>
      <c r="E11" s="205">
        <v>0.14000000000000001</v>
      </c>
      <c r="F11" s="205">
        <v>0.44</v>
      </c>
      <c r="G11" s="205">
        <v>0.28000000000000003</v>
      </c>
      <c r="H11" s="205">
        <f>SUM(D11:G11)</f>
        <v>1</v>
      </c>
    </row>
    <row r="12" spans="1:8" x14ac:dyDescent="0.25">
      <c r="A12" s="571" t="s">
        <v>453</v>
      </c>
      <c r="B12" s="545"/>
      <c r="C12" s="565" t="s">
        <v>454</v>
      </c>
      <c r="D12" s="572"/>
      <c r="E12" s="573"/>
      <c r="F12" s="574" t="s">
        <v>455</v>
      </c>
      <c r="G12" s="575"/>
      <c r="H12" s="576"/>
    </row>
    <row r="13" spans="1:8" x14ac:dyDescent="0.25">
      <c r="A13" s="565" t="s">
        <v>456</v>
      </c>
      <c r="B13" s="566"/>
      <c r="C13" s="566"/>
      <c r="D13" s="566"/>
      <c r="E13" s="566"/>
      <c r="F13" s="566"/>
      <c r="G13" s="566"/>
      <c r="H13" s="567"/>
    </row>
    <row r="14" spans="1:8" ht="25.5" x14ac:dyDescent="0.25">
      <c r="A14" s="139" t="s">
        <v>17</v>
      </c>
      <c r="B14" s="150" t="s">
        <v>18</v>
      </c>
      <c r="C14" s="139" t="s">
        <v>19</v>
      </c>
      <c r="D14" s="139" t="s">
        <v>20</v>
      </c>
      <c r="E14" s="139" t="s">
        <v>21</v>
      </c>
      <c r="F14" s="139" t="s">
        <v>22</v>
      </c>
      <c r="G14" s="139" t="s">
        <v>23</v>
      </c>
      <c r="H14" s="139" t="s">
        <v>24</v>
      </c>
    </row>
    <row r="15" spans="1:8" ht="89.25" x14ac:dyDescent="0.25">
      <c r="A15" s="206" t="s">
        <v>440</v>
      </c>
      <c r="B15" s="215" t="s">
        <v>457</v>
      </c>
      <c r="C15" s="55" t="s">
        <v>441</v>
      </c>
      <c r="D15" s="214">
        <v>44927</v>
      </c>
      <c r="E15" s="214">
        <v>45030</v>
      </c>
      <c r="F15" s="55">
        <v>1</v>
      </c>
      <c r="G15" s="225">
        <v>5783971.7654260872</v>
      </c>
      <c r="H15" s="226"/>
    </row>
    <row r="16" spans="1:8" ht="76.5" x14ac:dyDescent="0.25">
      <c r="A16" s="206" t="s">
        <v>442</v>
      </c>
      <c r="B16" s="215" t="s">
        <v>458</v>
      </c>
      <c r="C16" s="55" t="s">
        <v>441</v>
      </c>
      <c r="D16" s="214">
        <v>45047</v>
      </c>
      <c r="E16" s="214">
        <v>45135</v>
      </c>
      <c r="F16" s="55">
        <v>1</v>
      </c>
      <c r="G16" s="225">
        <v>7234877.6912695644</v>
      </c>
      <c r="H16" s="151"/>
    </row>
    <row r="17" spans="1:8" ht="63.75" x14ac:dyDescent="0.25">
      <c r="A17" s="210" t="s">
        <v>443</v>
      </c>
      <c r="B17" s="216" t="s">
        <v>459</v>
      </c>
      <c r="C17" s="55" t="s">
        <v>441</v>
      </c>
      <c r="D17" s="214">
        <v>45139</v>
      </c>
      <c r="E17" s="214">
        <v>45166</v>
      </c>
      <c r="F17" s="55">
        <v>1</v>
      </c>
      <c r="G17" s="225">
        <v>3344540.5425043479</v>
      </c>
      <c r="H17" s="151"/>
    </row>
    <row r="18" spans="1:8" ht="76.5" x14ac:dyDescent="0.25">
      <c r="A18" s="206" t="s">
        <v>444</v>
      </c>
      <c r="B18" s="216" t="s">
        <v>460</v>
      </c>
      <c r="C18" s="55" t="s">
        <v>441</v>
      </c>
      <c r="D18" s="214">
        <v>45170</v>
      </c>
      <c r="E18" s="214">
        <v>45197</v>
      </c>
      <c r="F18" s="55">
        <v>1</v>
      </c>
      <c r="G18" s="225">
        <v>4475983.0995826088</v>
      </c>
      <c r="H18" s="151"/>
    </row>
    <row r="19" spans="1:8" ht="102" x14ac:dyDescent="0.25">
      <c r="A19" s="206" t="s">
        <v>445</v>
      </c>
      <c r="B19" s="215" t="s">
        <v>461</v>
      </c>
      <c r="C19" s="55" t="s">
        <v>441</v>
      </c>
      <c r="D19" s="214">
        <v>45200</v>
      </c>
      <c r="E19" s="214">
        <v>45260</v>
      </c>
      <c r="F19" s="55">
        <v>1</v>
      </c>
      <c r="G19" s="225">
        <v>3333840.6060869568</v>
      </c>
      <c r="H19" s="151"/>
    </row>
    <row r="20" spans="1:8" ht="63.75" x14ac:dyDescent="0.25">
      <c r="A20" s="206" t="s">
        <v>446</v>
      </c>
      <c r="B20" s="227" t="s">
        <v>462</v>
      </c>
      <c r="C20" s="55" t="s">
        <v>441</v>
      </c>
      <c r="D20" s="214">
        <v>45261</v>
      </c>
      <c r="E20" s="214">
        <v>45275</v>
      </c>
      <c r="F20" s="55">
        <v>1</v>
      </c>
      <c r="G20" s="225">
        <v>2485805.4213913046</v>
      </c>
      <c r="H20" s="151"/>
    </row>
    <row r="21" spans="1:8" ht="72" customHeight="1" x14ac:dyDescent="0.25">
      <c r="A21" s="568" t="s">
        <v>463</v>
      </c>
      <c r="B21" s="569"/>
      <c r="C21" s="505" t="s">
        <v>464</v>
      </c>
      <c r="D21" s="505"/>
      <c r="E21" s="505"/>
      <c r="F21" s="568" t="s">
        <v>419</v>
      </c>
      <c r="G21" s="570"/>
      <c r="H21" s="569"/>
    </row>
  </sheetData>
  <mergeCells count="18">
    <mergeCell ref="A7:F7"/>
    <mergeCell ref="G7:H7"/>
    <mergeCell ref="B1:G2"/>
    <mergeCell ref="H1:H4"/>
    <mergeCell ref="B3:G4"/>
    <mergeCell ref="A5:H5"/>
    <mergeCell ref="A6:H6"/>
    <mergeCell ref="A13:H13"/>
    <mergeCell ref="A21:B21"/>
    <mergeCell ref="C21:E21"/>
    <mergeCell ref="F21:H21"/>
    <mergeCell ref="A8:D8"/>
    <mergeCell ref="E8:H8"/>
    <mergeCell ref="A9:C11"/>
    <mergeCell ref="D9:H9"/>
    <mergeCell ref="A12:B12"/>
    <mergeCell ref="C12:E12"/>
    <mergeCell ref="F12:H1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51469-E488-47FF-B921-9579622A79FA}">
  <dimension ref="A1:H18"/>
  <sheetViews>
    <sheetView workbookViewId="0"/>
  </sheetViews>
  <sheetFormatPr baseColWidth="10" defaultRowHeight="15" x14ac:dyDescent="0.25"/>
  <cols>
    <col min="1" max="1" width="28.85546875" style="155" customWidth="1"/>
    <col min="2" max="2" width="60.7109375" style="155" customWidth="1"/>
    <col min="3" max="3" width="24" style="155" customWidth="1"/>
    <col min="4" max="4" width="20.42578125" style="156" customWidth="1"/>
    <col min="5" max="5" width="15.5703125" style="156" customWidth="1"/>
    <col min="6" max="6" width="17.42578125" style="156" customWidth="1"/>
    <col min="7" max="7" width="14.28515625" style="156" bestFit="1" customWidth="1"/>
    <col min="8" max="8" width="21.42578125" style="155" customWidth="1"/>
  </cols>
  <sheetData>
    <row r="1" spans="1:8" x14ac:dyDescent="0.25">
      <c r="A1" s="204" t="s">
        <v>0</v>
      </c>
      <c r="B1" s="489" t="s">
        <v>737</v>
      </c>
      <c r="C1" s="489"/>
      <c r="D1" s="489"/>
      <c r="E1" s="489"/>
      <c r="F1" s="489"/>
      <c r="G1" s="489"/>
      <c r="H1" s="498" t="s">
        <v>2</v>
      </c>
    </row>
    <row r="2" spans="1:8" x14ac:dyDescent="0.25">
      <c r="A2" s="198" t="s">
        <v>3</v>
      </c>
      <c r="B2" s="489"/>
      <c r="C2" s="489"/>
      <c r="D2" s="489"/>
      <c r="E2" s="489"/>
      <c r="F2" s="489"/>
      <c r="G2" s="489"/>
      <c r="H2" s="499"/>
    </row>
    <row r="3" spans="1:8" x14ac:dyDescent="0.25">
      <c r="A3" s="198" t="s">
        <v>4</v>
      </c>
      <c r="B3" s="489" t="s">
        <v>70</v>
      </c>
      <c r="C3" s="489"/>
      <c r="D3" s="489"/>
      <c r="E3" s="489"/>
      <c r="F3" s="489"/>
      <c r="G3" s="489"/>
      <c r="H3" s="499"/>
    </row>
    <row r="4" spans="1:8" x14ac:dyDescent="0.25">
      <c r="A4" s="198" t="s">
        <v>6</v>
      </c>
      <c r="B4" s="489"/>
      <c r="C4" s="489"/>
      <c r="D4" s="489"/>
      <c r="E4" s="489"/>
      <c r="F4" s="489"/>
      <c r="G4" s="489"/>
      <c r="H4" s="500"/>
    </row>
    <row r="5" spans="1:8" ht="19.5" customHeight="1" x14ac:dyDescent="0.25">
      <c r="A5" s="494" t="s">
        <v>857</v>
      </c>
      <c r="B5" s="495"/>
      <c r="C5" s="495"/>
      <c r="D5" s="495"/>
      <c r="E5" s="495"/>
      <c r="F5" s="495"/>
      <c r="G5" s="495"/>
      <c r="H5" s="495"/>
    </row>
    <row r="6" spans="1:8" ht="19.5" customHeight="1" x14ac:dyDescent="0.25">
      <c r="A6" s="594" t="s">
        <v>858</v>
      </c>
      <c r="B6" s="594"/>
      <c r="C6" s="594"/>
      <c r="D6" s="594"/>
      <c r="E6" s="594"/>
      <c r="F6" s="594"/>
      <c r="G6" s="594"/>
      <c r="H6" s="594"/>
    </row>
    <row r="7" spans="1:8" x14ac:dyDescent="0.25">
      <c r="A7" s="595" t="s">
        <v>859</v>
      </c>
      <c r="B7" s="596"/>
      <c r="C7" s="596"/>
      <c r="D7" s="596"/>
      <c r="E7" s="596"/>
      <c r="F7" s="596"/>
      <c r="G7" s="496" t="s">
        <v>61</v>
      </c>
      <c r="H7" s="497"/>
    </row>
    <row r="8" spans="1:8" ht="33.75" customHeight="1" x14ac:dyDescent="0.25">
      <c r="A8" s="486" t="s">
        <v>860</v>
      </c>
      <c r="B8" s="597"/>
      <c r="C8" s="597"/>
      <c r="D8" s="597"/>
      <c r="E8" s="471" t="s">
        <v>819</v>
      </c>
      <c r="F8" s="472"/>
      <c r="G8" s="472"/>
      <c r="H8" s="473"/>
    </row>
    <row r="9" spans="1:8" x14ac:dyDescent="0.25">
      <c r="A9" s="598" t="s">
        <v>350</v>
      </c>
      <c r="B9" s="599"/>
      <c r="C9" s="600"/>
      <c r="D9" s="588" t="s">
        <v>43</v>
      </c>
      <c r="E9" s="589"/>
      <c r="F9" s="589"/>
      <c r="G9" s="589"/>
      <c r="H9" s="590"/>
    </row>
    <row r="10" spans="1:8" x14ac:dyDescent="0.25">
      <c r="A10" s="601"/>
      <c r="B10" s="602"/>
      <c r="C10" s="603"/>
      <c r="D10" s="189" t="s">
        <v>9</v>
      </c>
      <c r="E10" s="189" t="s">
        <v>10</v>
      </c>
      <c r="F10" s="189" t="s">
        <v>11</v>
      </c>
      <c r="G10" s="189" t="s">
        <v>12</v>
      </c>
      <c r="H10" s="189" t="s">
        <v>13</v>
      </c>
    </row>
    <row r="11" spans="1:8" x14ac:dyDescent="0.25">
      <c r="A11" s="587" t="s">
        <v>758</v>
      </c>
      <c r="B11" s="587"/>
      <c r="C11" s="587"/>
      <c r="D11" s="588"/>
      <c r="E11" s="589"/>
      <c r="F11" s="589"/>
      <c r="G11" s="590"/>
      <c r="H11" s="339">
        <v>0.18</v>
      </c>
    </row>
    <row r="12" spans="1:8" x14ac:dyDescent="0.25">
      <c r="A12" s="587" t="s">
        <v>759</v>
      </c>
      <c r="B12" s="587"/>
      <c r="C12" s="587"/>
      <c r="D12" s="591"/>
      <c r="E12" s="592"/>
      <c r="F12" s="592"/>
      <c r="G12" s="593"/>
      <c r="H12" s="339">
        <v>0.23</v>
      </c>
    </row>
    <row r="13" spans="1:8" x14ac:dyDescent="0.25">
      <c r="A13" s="596" t="s">
        <v>821</v>
      </c>
      <c r="B13" s="596"/>
      <c r="C13" s="595" t="s">
        <v>822</v>
      </c>
      <c r="D13" s="596"/>
      <c r="E13" s="596"/>
      <c r="F13" s="604" t="s">
        <v>865</v>
      </c>
      <c r="G13" s="605"/>
      <c r="H13" s="606"/>
    </row>
    <row r="14" spans="1:8" ht="25.5" x14ac:dyDescent="0.25">
      <c r="A14" s="189" t="s">
        <v>17</v>
      </c>
      <c r="B14" s="189" t="s">
        <v>18</v>
      </c>
      <c r="C14" s="189" t="s">
        <v>19</v>
      </c>
      <c r="D14" s="189" t="s">
        <v>20</v>
      </c>
      <c r="E14" s="189" t="s">
        <v>21</v>
      </c>
      <c r="F14" s="189" t="s">
        <v>22</v>
      </c>
      <c r="G14" s="189" t="s">
        <v>23</v>
      </c>
      <c r="H14" s="189" t="s">
        <v>24</v>
      </c>
    </row>
    <row r="15" spans="1:8" ht="102" x14ac:dyDescent="0.25">
      <c r="A15" s="369" t="s">
        <v>760</v>
      </c>
      <c r="B15" s="207" t="s">
        <v>861</v>
      </c>
      <c r="C15" s="55" t="s">
        <v>761</v>
      </c>
      <c r="D15" s="29">
        <v>44927</v>
      </c>
      <c r="E15" s="29">
        <v>44985</v>
      </c>
      <c r="F15" s="28">
        <v>1</v>
      </c>
      <c r="G15" s="370">
        <v>4835929.7914434783</v>
      </c>
      <c r="H15" s="28"/>
    </row>
    <row r="16" spans="1:8" ht="127.5" x14ac:dyDescent="0.25">
      <c r="A16" s="371" t="s">
        <v>762</v>
      </c>
      <c r="B16" s="372" t="s">
        <v>862</v>
      </c>
      <c r="C16" s="62" t="s">
        <v>761</v>
      </c>
      <c r="D16" s="182">
        <v>44958</v>
      </c>
      <c r="E16" s="182">
        <v>45107</v>
      </c>
      <c r="F16" s="181">
        <v>1</v>
      </c>
      <c r="G16" s="373">
        <v>16180053.846052174</v>
      </c>
      <c r="H16" s="181"/>
    </row>
    <row r="17" spans="1:8" ht="114.75" x14ac:dyDescent="0.25">
      <c r="A17" s="374" t="s">
        <v>763</v>
      </c>
      <c r="B17" s="375" t="s">
        <v>863</v>
      </c>
      <c r="C17" s="260" t="s">
        <v>761</v>
      </c>
      <c r="D17" s="288">
        <v>45047</v>
      </c>
      <c r="E17" s="288">
        <v>45275</v>
      </c>
      <c r="F17" s="376">
        <v>1</v>
      </c>
      <c r="G17" s="377">
        <v>19945567.226921737</v>
      </c>
      <c r="H17" s="378"/>
    </row>
    <row r="18" spans="1:8" ht="69" customHeight="1" x14ac:dyDescent="0.25">
      <c r="A18" s="462" t="s">
        <v>864</v>
      </c>
      <c r="B18" s="463"/>
      <c r="C18" s="464" t="s">
        <v>838</v>
      </c>
      <c r="D18" s="464"/>
      <c r="E18" s="464"/>
      <c r="F18" s="465" t="s">
        <v>839</v>
      </c>
      <c r="G18" s="466"/>
      <c r="H18" s="467"/>
    </row>
  </sheetData>
  <mergeCells count="21">
    <mergeCell ref="A13:B13"/>
    <mergeCell ref="C13:E13"/>
    <mergeCell ref="F13:H13"/>
    <mergeCell ref="A18:B18"/>
    <mergeCell ref="C18:E18"/>
    <mergeCell ref="F18:H18"/>
    <mergeCell ref="A12:C12"/>
    <mergeCell ref="D11:G11"/>
    <mergeCell ref="D12:G12"/>
    <mergeCell ref="B1:G2"/>
    <mergeCell ref="H1:H4"/>
    <mergeCell ref="B3:G4"/>
    <mergeCell ref="A5:H5"/>
    <mergeCell ref="A6:H6"/>
    <mergeCell ref="A7:F7"/>
    <mergeCell ref="G7:H7"/>
    <mergeCell ref="A8:D8"/>
    <mergeCell ref="E8:H8"/>
    <mergeCell ref="A9:C10"/>
    <mergeCell ref="D9:H9"/>
    <mergeCell ref="A11:C1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DC922-A258-4E0A-B383-AD812EEC3345}">
  <dimension ref="A1:H36"/>
  <sheetViews>
    <sheetView workbookViewId="0"/>
  </sheetViews>
  <sheetFormatPr baseColWidth="10" defaultRowHeight="15" x14ac:dyDescent="0.25"/>
  <cols>
    <col min="1" max="1" width="36.42578125" style="41" customWidth="1"/>
    <col min="2" max="2" width="64.28515625" style="41" customWidth="1"/>
    <col min="3" max="3" width="28.5703125" style="41" customWidth="1"/>
    <col min="4" max="6" width="11.5703125" style="42" customWidth="1"/>
    <col min="7" max="7" width="15.28515625" style="43" customWidth="1"/>
    <col min="8" max="8" width="19.42578125" style="41" customWidth="1"/>
    <col min="9" max="16384" width="11.42578125" style="44"/>
  </cols>
  <sheetData>
    <row r="1" spans="1:8" customFormat="1" x14ac:dyDescent="0.25">
      <c r="A1" s="1" t="s">
        <v>0</v>
      </c>
      <c r="B1" s="489" t="s">
        <v>85</v>
      </c>
      <c r="C1" s="489"/>
      <c r="D1" s="489"/>
      <c r="E1" s="489"/>
      <c r="F1" s="489"/>
      <c r="G1" s="489"/>
      <c r="H1" s="612" t="s">
        <v>2</v>
      </c>
    </row>
    <row r="2" spans="1:8" customFormat="1" x14ac:dyDescent="0.25">
      <c r="A2" s="24" t="s">
        <v>3</v>
      </c>
      <c r="B2" s="489"/>
      <c r="C2" s="489"/>
      <c r="D2" s="489"/>
      <c r="E2" s="489"/>
      <c r="F2" s="489"/>
      <c r="G2" s="489"/>
      <c r="H2" s="612"/>
    </row>
    <row r="3" spans="1:8" customFormat="1" x14ac:dyDescent="0.25">
      <c r="A3" s="24" t="s">
        <v>4</v>
      </c>
      <c r="B3" s="489" t="s">
        <v>70</v>
      </c>
      <c r="C3" s="489"/>
      <c r="D3" s="489"/>
      <c r="E3" s="489"/>
      <c r="F3" s="489"/>
      <c r="G3" s="489"/>
      <c r="H3" s="612"/>
    </row>
    <row r="4" spans="1:8" customFormat="1" x14ac:dyDescent="0.25">
      <c r="A4" s="24" t="s">
        <v>6</v>
      </c>
      <c r="B4" s="489"/>
      <c r="C4" s="489"/>
      <c r="D4" s="489"/>
      <c r="E4" s="489"/>
      <c r="F4" s="489"/>
      <c r="G4" s="489"/>
      <c r="H4" s="612"/>
    </row>
    <row r="5" spans="1:8" customFormat="1" x14ac:dyDescent="0.25">
      <c r="A5" s="607" t="s">
        <v>145</v>
      </c>
      <c r="B5" s="608"/>
      <c r="C5" s="608"/>
      <c r="D5" s="608"/>
      <c r="E5" s="608"/>
      <c r="F5" s="608"/>
      <c r="G5" s="608"/>
      <c r="H5" s="609"/>
    </row>
    <row r="6" spans="1:8" customFormat="1" x14ac:dyDescent="0.25">
      <c r="A6" s="613" t="s">
        <v>146</v>
      </c>
      <c r="B6" s="614"/>
      <c r="C6" s="614"/>
      <c r="D6" s="614"/>
      <c r="E6" s="614"/>
      <c r="F6" s="614"/>
      <c r="G6" s="614"/>
      <c r="H6" s="615"/>
    </row>
    <row r="7" spans="1:8" customFormat="1" x14ac:dyDescent="0.25">
      <c r="A7" s="607" t="s">
        <v>122</v>
      </c>
      <c r="B7" s="608"/>
      <c r="C7" s="608"/>
      <c r="D7" s="608"/>
      <c r="E7" s="608"/>
      <c r="F7" s="609"/>
      <c r="G7" s="610" t="s">
        <v>123</v>
      </c>
      <c r="H7" s="611"/>
    </row>
    <row r="8" spans="1:8" customFormat="1" ht="26.25" customHeight="1" x14ac:dyDescent="0.25">
      <c r="A8" s="607" t="s">
        <v>124</v>
      </c>
      <c r="B8" s="608"/>
      <c r="C8" s="608"/>
      <c r="D8" s="609"/>
      <c r="E8" s="610" t="s">
        <v>125</v>
      </c>
      <c r="F8" s="610"/>
      <c r="G8" s="610"/>
      <c r="H8" s="611"/>
    </row>
    <row r="9" spans="1:8" customFormat="1" x14ac:dyDescent="0.25">
      <c r="A9" s="617" t="s">
        <v>171</v>
      </c>
      <c r="B9" s="618"/>
      <c r="C9" s="619"/>
      <c r="D9" s="626" t="s">
        <v>126</v>
      </c>
      <c r="E9" s="626"/>
      <c r="F9" s="626"/>
      <c r="G9" s="626"/>
      <c r="H9" s="627"/>
    </row>
    <row r="10" spans="1:8" customFormat="1" x14ac:dyDescent="0.25">
      <c r="A10" s="620"/>
      <c r="B10" s="621"/>
      <c r="C10" s="622"/>
      <c r="D10" s="431" t="s">
        <v>9</v>
      </c>
      <c r="E10" s="196" t="s">
        <v>10</v>
      </c>
      <c r="F10" s="196" t="s">
        <v>11</v>
      </c>
      <c r="G10" s="196" t="s">
        <v>12</v>
      </c>
      <c r="H10" s="432" t="s">
        <v>13</v>
      </c>
    </row>
    <row r="11" spans="1:8" customFormat="1" x14ac:dyDescent="0.25">
      <c r="A11" s="623"/>
      <c r="B11" s="624"/>
      <c r="C11" s="625"/>
      <c r="D11" s="433">
        <v>0.75</v>
      </c>
      <c r="E11" s="434">
        <v>0.8</v>
      </c>
      <c r="F11" s="434">
        <v>0.85</v>
      </c>
      <c r="G11" s="435" t="s">
        <v>86</v>
      </c>
      <c r="H11" s="436">
        <v>0.95</v>
      </c>
    </row>
    <row r="12" spans="1:8" customFormat="1" x14ac:dyDescent="0.25">
      <c r="A12" s="617" t="s">
        <v>127</v>
      </c>
      <c r="B12" s="619"/>
      <c r="C12" s="617" t="s">
        <v>128</v>
      </c>
      <c r="D12" s="618"/>
      <c r="E12" s="619"/>
      <c r="F12" s="628" t="s">
        <v>486</v>
      </c>
      <c r="G12" s="629"/>
      <c r="H12" s="630"/>
    </row>
    <row r="13" spans="1:8" customFormat="1" ht="25.5" x14ac:dyDescent="0.25">
      <c r="A13" s="46" t="s">
        <v>17</v>
      </c>
      <c r="B13" s="46" t="s">
        <v>18</v>
      </c>
      <c r="C13" s="46" t="s">
        <v>19</v>
      </c>
      <c r="D13" s="46" t="s">
        <v>20</v>
      </c>
      <c r="E13" s="46" t="s">
        <v>21</v>
      </c>
      <c r="F13" s="46" t="s">
        <v>22</v>
      </c>
      <c r="G13" s="46" t="s">
        <v>87</v>
      </c>
      <c r="H13" s="46" t="s">
        <v>24</v>
      </c>
    </row>
    <row r="14" spans="1:8" customFormat="1" x14ac:dyDescent="0.25">
      <c r="A14" s="631" t="s">
        <v>88</v>
      </c>
      <c r="B14" s="631"/>
      <c r="C14" s="631"/>
      <c r="D14" s="631"/>
      <c r="E14" s="631"/>
      <c r="F14" s="631"/>
      <c r="G14" s="631"/>
      <c r="H14" s="631"/>
    </row>
    <row r="15" spans="1:8" customFormat="1" ht="76.5" x14ac:dyDescent="0.25">
      <c r="A15" s="47" t="s">
        <v>89</v>
      </c>
      <c r="B15" s="48" t="s">
        <v>129</v>
      </c>
      <c r="C15" s="49" t="s">
        <v>90</v>
      </c>
      <c r="D15" s="50">
        <v>44927</v>
      </c>
      <c r="E15" s="51">
        <v>45105</v>
      </c>
      <c r="F15" s="52">
        <v>1</v>
      </c>
      <c r="G15" s="231">
        <v>19532838</v>
      </c>
      <c r="H15" s="53"/>
    </row>
    <row r="16" spans="1:8" customFormat="1" ht="76.5" x14ac:dyDescent="0.25">
      <c r="A16" s="54" t="s">
        <v>91</v>
      </c>
      <c r="B16" s="48" t="s">
        <v>148</v>
      </c>
      <c r="C16" s="55" t="s">
        <v>90</v>
      </c>
      <c r="D16" s="56">
        <v>45105</v>
      </c>
      <c r="E16" s="57">
        <v>45230</v>
      </c>
      <c r="F16" s="58">
        <v>1</v>
      </c>
      <c r="G16" s="231">
        <v>13452824</v>
      </c>
      <c r="H16" s="59"/>
    </row>
    <row r="17" spans="1:8" customFormat="1" ht="89.25" x14ac:dyDescent="0.25">
      <c r="A17" s="60" t="s">
        <v>92</v>
      </c>
      <c r="B17" s="61" t="s">
        <v>130</v>
      </c>
      <c r="C17" s="62" t="s">
        <v>90</v>
      </c>
      <c r="D17" s="63">
        <v>45230</v>
      </c>
      <c r="E17" s="64">
        <v>45279</v>
      </c>
      <c r="F17" s="65">
        <v>1</v>
      </c>
      <c r="G17" s="231">
        <v>13452824</v>
      </c>
      <c r="H17" s="66"/>
    </row>
    <row r="18" spans="1:8" customFormat="1" x14ac:dyDescent="0.25">
      <c r="A18" s="631" t="s">
        <v>93</v>
      </c>
      <c r="B18" s="631"/>
      <c r="C18" s="631"/>
      <c r="D18" s="631"/>
      <c r="E18" s="631"/>
      <c r="F18" s="631"/>
      <c r="G18" s="631"/>
      <c r="H18" s="631"/>
    </row>
    <row r="19" spans="1:8" customFormat="1" ht="89.25" x14ac:dyDescent="0.25">
      <c r="A19" s="67" t="s">
        <v>94</v>
      </c>
      <c r="B19" s="68" t="s">
        <v>131</v>
      </c>
      <c r="C19" s="69" t="s">
        <v>95</v>
      </c>
      <c r="D19" s="70">
        <v>44927</v>
      </c>
      <c r="E19" s="71">
        <v>45015</v>
      </c>
      <c r="F19" s="52">
        <v>1</v>
      </c>
      <c r="G19" s="232">
        <v>26409813</v>
      </c>
      <c r="H19" s="72" t="s">
        <v>96</v>
      </c>
    </row>
    <row r="20" spans="1:8" customFormat="1" ht="76.5" x14ac:dyDescent="0.25">
      <c r="A20" s="73" t="s">
        <v>97</v>
      </c>
      <c r="B20" s="74" t="s">
        <v>132</v>
      </c>
      <c r="C20" s="75" t="s">
        <v>95</v>
      </c>
      <c r="D20" s="76">
        <v>45015</v>
      </c>
      <c r="E20" s="77">
        <v>45107</v>
      </c>
      <c r="F20" s="58">
        <v>1</v>
      </c>
      <c r="G20" s="232">
        <v>25883424</v>
      </c>
      <c r="H20" s="78"/>
    </row>
    <row r="21" spans="1:8" customFormat="1" ht="63.75" x14ac:dyDescent="0.25">
      <c r="A21" s="73" t="s">
        <v>98</v>
      </c>
      <c r="B21" s="74" t="s">
        <v>133</v>
      </c>
      <c r="C21" s="75" t="s">
        <v>95</v>
      </c>
      <c r="D21" s="76">
        <v>45107</v>
      </c>
      <c r="E21" s="77">
        <v>45199</v>
      </c>
      <c r="F21" s="58">
        <v>1</v>
      </c>
      <c r="G21" s="232">
        <v>5576603</v>
      </c>
      <c r="H21" s="78"/>
    </row>
    <row r="22" spans="1:8" customFormat="1" ht="89.25" x14ac:dyDescent="0.25">
      <c r="A22" s="79" t="s">
        <v>99</v>
      </c>
      <c r="B22" s="80" t="s">
        <v>134</v>
      </c>
      <c r="C22" s="81" t="s">
        <v>95</v>
      </c>
      <c r="D22" s="82">
        <v>45199</v>
      </c>
      <c r="E22" s="83">
        <v>45290</v>
      </c>
      <c r="F22" s="65">
        <v>1</v>
      </c>
      <c r="G22" s="232">
        <v>5576603</v>
      </c>
      <c r="H22" s="84"/>
    </row>
    <row r="23" spans="1:8" customFormat="1" x14ac:dyDescent="0.25">
      <c r="A23" s="631" t="s">
        <v>100</v>
      </c>
      <c r="B23" s="631"/>
      <c r="C23" s="631"/>
      <c r="D23" s="631"/>
      <c r="E23" s="631"/>
      <c r="F23" s="631"/>
      <c r="G23" s="631"/>
      <c r="H23" s="631"/>
    </row>
    <row r="24" spans="1:8" customFormat="1" ht="63.75" x14ac:dyDescent="0.25">
      <c r="A24" s="67" t="s">
        <v>101</v>
      </c>
      <c r="B24" s="85" t="s">
        <v>135</v>
      </c>
      <c r="C24" s="49" t="s">
        <v>102</v>
      </c>
      <c r="D24" s="70">
        <v>44927</v>
      </c>
      <c r="E24" s="71">
        <v>45015</v>
      </c>
      <c r="F24" s="52">
        <v>1</v>
      </c>
      <c r="G24" s="232">
        <v>20840070</v>
      </c>
      <c r="H24" s="86"/>
    </row>
    <row r="25" spans="1:8" customFormat="1" ht="63.75" x14ac:dyDescent="0.25">
      <c r="A25" s="73" t="s">
        <v>103</v>
      </c>
      <c r="B25" s="87" t="s">
        <v>136</v>
      </c>
      <c r="C25" s="55" t="s">
        <v>102</v>
      </c>
      <c r="D25" s="76" t="s">
        <v>104</v>
      </c>
      <c r="E25" s="77">
        <v>45199</v>
      </c>
      <c r="F25" s="58">
        <v>1</v>
      </c>
      <c r="G25" s="232">
        <v>47741360</v>
      </c>
      <c r="H25" s="88"/>
    </row>
    <row r="26" spans="1:8" customFormat="1" ht="76.5" x14ac:dyDescent="0.25">
      <c r="A26" s="79" t="s">
        <v>105</v>
      </c>
      <c r="B26" s="89" t="s">
        <v>137</v>
      </c>
      <c r="C26" s="62" t="s">
        <v>102</v>
      </c>
      <c r="D26" s="82">
        <v>45199</v>
      </c>
      <c r="E26" s="83">
        <v>45290</v>
      </c>
      <c r="F26" s="65">
        <v>1</v>
      </c>
      <c r="G26" s="232">
        <v>7229965</v>
      </c>
      <c r="H26" s="90"/>
    </row>
    <row r="27" spans="1:8" customFormat="1" x14ac:dyDescent="0.25">
      <c r="A27" s="631" t="s">
        <v>106</v>
      </c>
      <c r="B27" s="631"/>
      <c r="C27" s="631"/>
      <c r="D27" s="631"/>
      <c r="E27" s="631"/>
      <c r="F27" s="631"/>
      <c r="G27" s="631"/>
      <c r="H27" s="631"/>
    </row>
    <row r="28" spans="1:8" customFormat="1" ht="76.5" x14ac:dyDescent="0.25">
      <c r="A28" s="91" t="s">
        <v>107</v>
      </c>
      <c r="B28" s="68" t="s">
        <v>138</v>
      </c>
      <c r="C28" s="69" t="s">
        <v>108</v>
      </c>
      <c r="D28" s="70">
        <v>44927</v>
      </c>
      <c r="E28" s="71">
        <v>45015</v>
      </c>
      <c r="F28" s="52">
        <v>1</v>
      </c>
      <c r="G28" s="213">
        <v>10831364</v>
      </c>
      <c r="H28" s="53"/>
    </row>
    <row r="29" spans="1:8" customFormat="1" ht="102" x14ac:dyDescent="0.25">
      <c r="A29" s="92" t="s">
        <v>109</v>
      </c>
      <c r="B29" s="93" t="s">
        <v>139</v>
      </c>
      <c r="C29" s="75" t="s">
        <v>108</v>
      </c>
      <c r="D29" s="76" t="s">
        <v>104</v>
      </c>
      <c r="E29" s="77">
        <v>45107</v>
      </c>
      <c r="F29" s="58">
        <v>1</v>
      </c>
      <c r="G29" s="234">
        <v>12572482</v>
      </c>
      <c r="H29" s="94"/>
    </row>
    <row r="30" spans="1:8" customFormat="1" ht="89.25" x14ac:dyDescent="0.25">
      <c r="A30" s="95" t="s">
        <v>110</v>
      </c>
      <c r="B30" s="93" t="s">
        <v>140</v>
      </c>
      <c r="C30" s="75" t="s">
        <v>108</v>
      </c>
      <c r="D30" s="76">
        <v>45107</v>
      </c>
      <c r="E30" s="77">
        <v>45169</v>
      </c>
      <c r="F30" s="58">
        <v>1</v>
      </c>
      <c r="G30" s="233">
        <v>10978856</v>
      </c>
      <c r="H30" s="96"/>
    </row>
    <row r="31" spans="1:8" customFormat="1" ht="89.25" x14ac:dyDescent="0.25">
      <c r="A31" s="97" t="s">
        <v>111</v>
      </c>
      <c r="B31" s="98" t="s">
        <v>141</v>
      </c>
      <c r="C31" s="81" t="s">
        <v>108</v>
      </c>
      <c r="D31" s="82" t="s">
        <v>112</v>
      </c>
      <c r="E31" s="83">
        <v>45290</v>
      </c>
      <c r="F31" s="65">
        <v>1</v>
      </c>
      <c r="G31" s="213">
        <v>7525739</v>
      </c>
      <c r="H31" s="99"/>
    </row>
    <row r="32" spans="1:8" customFormat="1" x14ac:dyDescent="0.25">
      <c r="A32" s="631" t="s">
        <v>113</v>
      </c>
      <c r="B32" s="631"/>
      <c r="C32" s="631"/>
      <c r="D32" s="631"/>
      <c r="E32" s="631"/>
      <c r="F32" s="631"/>
      <c r="G32" s="631"/>
      <c r="H32" s="631"/>
    </row>
    <row r="33" spans="1:8" customFormat="1" ht="89.25" x14ac:dyDescent="0.25">
      <c r="A33" s="100" t="s">
        <v>114</v>
      </c>
      <c r="B33" s="101" t="s">
        <v>142</v>
      </c>
      <c r="C33" s="69" t="s">
        <v>115</v>
      </c>
      <c r="D33" s="102">
        <v>44927</v>
      </c>
      <c r="E33" s="71">
        <v>45015</v>
      </c>
      <c r="F33" s="52">
        <v>1</v>
      </c>
      <c r="G33" s="233">
        <v>31712031</v>
      </c>
      <c r="H33" s="72"/>
    </row>
    <row r="34" spans="1:8" customFormat="1" ht="63.75" x14ac:dyDescent="0.25">
      <c r="A34" s="103" t="s">
        <v>116</v>
      </c>
      <c r="B34" s="101" t="s">
        <v>143</v>
      </c>
      <c r="C34" s="75" t="s">
        <v>115</v>
      </c>
      <c r="D34" s="104" t="s">
        <v>104</v>
      </c>
      <c r="E34" s="77">
        <v>45199</v>
      </c>
      <c r="F34" s="58">
        <v>1</v>
      </c>
      <c r="G34" s="233">
        <v>71706041</v>
      </c>
      <c r="H34" s="78"/>
    </row>
    <row r="35" spans="1:8" customFormat="1" ht="102" x14ac:dyDescent="0.25">
      <c r="A35" s="105" t="s">
        <v>117</v>
      </c>
      <c r="B35" s="106" t="s">
        <v>144</v>
      </c>
      <c r="C35" s="81" t="s">
        <v>115</v>
      </c>
      <c r="D35" s="107" t="s">
        <v>118</v>
      </c>
      <c r="E35" s="108">
        <v>45280</v>
      </c>
      <c r="F35" s="65">
        <v>1</v>
      </c>
      <c r="G35" s="233">
        <v>7229965</v>
      </c>
      <c r="H35" s="66"/>
    </row>
    <row r="36" spans="1:8" customFormat="1" ht="76.5" customHeight="1" x14ac:dyDescent="0.25">
      <c r="A36" s="616" t="s">
        <v>119</v>
      </c>
      <c r="B36" s="616"/>
      <c r="C36" s="616" t="s">
        <v>120</v>
      </c>
      <c r="D36" s="616"/>
      <c r="E36" s="616"/>
      <c r="F36" s="616" t="s">
        <v>121</v>
      </c>
      <c r="G36" s="616"/>
      <c r="H36" s="616"/>
    </row>
  </sheetData>
  <mergeCells count="22">
    <mergeCell ref="A36:B36"/>
    <mergeCell ref="C36:E36"/>
    <mergeCell ref="F36:H36"/>
    <mergeCell ref="A8:D8"/>
    <mergeCell ref="E8:H8"/>
    <mergeCell ref="A9:C11"/>
    <mergeCell ref="D9:H9"/>
    <mergeCell ref="A12:B12"/>
    <mergeCell ref="C12:E12"/>
    <mergeCell ref="F12:H12"/>
    <mergeCell ref="A14:H14"/>
    <mergeCell ref="A18:H18"/>
    <mergeCell ref="A23:H23"/>
    <mergeCell ref="A27:H27"/>
    <mergeCell ref="A32:H32"/>
    <mergeCell ref="A7:F7"/>
    <mergeCell ref="G7:H7"/>
    <mergeCell ref="B1:G2"/>
    <mergeCell ref="H1:H4"/>
    <mergeCell ref="B3:G4"/>
    <mergeCell ref="A5:H5"/>
    <mergeCell ref="A6:H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B0B9C-B07C-4841-AB5E-F103689778E3}">
  <dimension ref="A1:H18"/>
  <sheetViews>
    <sheetView workbookViewId="0"/>
  </sheetViews>
  <sheetFormatPr baseColWidth="10" defaultRowHeight="15" x14ac:dyDescent="0.25"/>
  <cols>
    <col min="1" max="1" width="29.5703125" style="202" customWidth="1"/>
    <col min="2" max="2" width="61.5703125" style="202" customWidth="1"/>
    <col min="3" max="3" width="31.7109375" style="202" customWidth="1"/>
    <col min="4" max="4" width="19.5703125" style="203" customWidth="1"/>
    <col min="5" max="5" width="17.28515625" style="203" customWidth="1"/>
    <col min="6" max="6" width="12.85546875" style="203" customWidth="1"/>
    <col min="7" max="7" width="19.42578125" style="203" customWidth="1"/>
    <col min="8" max="8" width="18.85546875" style="202" bestFit="1" customWidth="1"/>
  </cols>
  <sheetData>
    <row r="1" spans="1:8" x14ac:dyDescent="0.25">
      <c r="A1" s="1" t="s">
        <v>0</v>
      </c>
      <c r="B1" s="577" t="s">
        <v>400</v>
      </c>
      <c r="C1" s="578"/>
      <c r="D1" s="578"/>
      <c r="E1" s="578"/>
      <c r="F1" s="578"/>
      <c r="G1" s="579"/>
      <c r="H1" s="583" t="s">
        <v>2</v>
      </c>
    </row>
    <row r="2" spans="1:8" x14ac:dyDescent="0.25">
      <c r="A2" s="1" t="s">
        <v>3</v>
      </c>
      <c r="B2" s="580"/>
      <c r="C2" s="581"/>
      <c r="D2" s="581"/>
      <c r="E2" s="581"/>
      <c r="F2" s="581"/>
      <c r="G2" s="582"/>
      <c r="H2" s="584"/>
    </row>
    <row r="3" spans="1:8" x14ac:dyDescent="0.25">
      <c r="A3" s="1" t="s">
        <v>4</v>
      </c>
      <c r="B3" s="586" t="s">
        <v>70</v>
      </c>
      <c r="C3" s="586"/>
      <c r="D3" s="586"/>
      <c r="E3" s="586"/>
      <c r="F3" s="586"/>
      <c r="G3" s="586"/>
      <c r="H3" s="584"/>
    </row>
    <row r="4" spans="1:8" x14ac:dyDescent="0.25">
      <c r="A4" s="1" t="s">
        <v>6</v>
      </c>
      <c r="B4" s="586"/>
      <c r="C4" s="586"/>
      <c r="D4" s="586"/>
      <c r="E4" s="586"/>
      <c r="F4" s="586"/>
      <c r="G4" s="586"/>
      <c r="H4" s="585"/>
    </row>
    <row r="5" spans="1:8" x14ac:dyDescent="0.25">
      <c r="A5" s="541" t="s">
        <v>405</v>
      </c>
      <c r="B5" s="542"/>
      <c r="C5" s="542"/>
      <c r="D5" s="542"/>
      <c r="E5" s="542"/>
      <c r="F5" s="542"/>
      <c r="G5" s="542"/>
      <c r="H5" s="542"/>
    </row>
    <row r="6" spans="1:8" x14ac:dyDescent="0.25">
      <c r="A6" s="542" t="s">
        <v>406</v>
      </c>
      <c r="B6" s="542"/>
      <c r="C6" s="542"/>
      <c r="D6" s="542"/>
      <c r="E6" s="542"/>
      <c r="F6" s="542"/>
      <c r="G6" s="542"/>
      <c r="H6" s="542"/>
    </row>
    <row r="7" spans="1:8" x14ac:dyDescent="0.25">
      <c r="A7" s="562" t="s">
        <v>407</v>
      </c>
      <c r="B7" s="562"/>
      <c r="C7" s="562"/>
      <c r="D7" s="562"/>
      <c r="E7" s="562"/>
      <c r="F7" s="562"/>
      <c r="G7" s="564" t="s">
        <v>61</v>
      </c>
      <c r="H7" s="533"/>
    </row>
    <row r="8" spans="1:8" ht="44.25" customHeight="1" x14ac:dyDescent="0.25">
      <c r="A8" s="562" t="s">
        <v>408</v>
      </c>
      <c r="B8" s="563"/>
      <c r="C8" s="563"/>
      <c r="D8" s="563"/>
      <c r="E8" s="571" t="s">
        <v>415</v>
      </c>
      <c r="F8" s="544"/>
      <c r="G8" s="544"/>
      <c r="H8" s="545"/>
    </row>
    <row r="9" spans="1:8" x14ac:dyDescent="0.25">
      <c r="A9" s="632" t="s">
        <v>420</v>
      </c>
      <c r="B9" s="633"/>
      <c r="C9" s="634"/>
      <c r="D9" s="555" t="s">
        <v>43</v>
      </c>
      <c r="E9" s="556"/>
      <c r="F9" s="556"/>
      <c r="G9" s="556"/>
      <c r="H9" s="557"/>
    </row>
    <row r="10" spans="1:8" x14ac:dyDescent="0.25">
      <c r="A10" s="635"/>
      <c r="B10" s="636"/>
      <c r="C10" s="637"/>
      <c r="D10" s="139" t="s">
        <v>9</v>
      </c>
      <c r="E10" s="139" t="s">
        <v>10</v>
      </c>
      <c r="F10" s="139" t="s">
        <v>11</v>
      </c>
      <c r="G10" s="139" t="s">
        <v>12</v>
      </c>
      <c r="H10" s="139" t="s">
        <v>13</v>
      </c>
    </row>
    <row r="11" spans="1:8" x14ac:dyDescent="0.25">
      <c r="A11" s="638"/>
      <c r="B11" s="639"/>
      <c r="C11" s="640"/>
      <c r="D11" s="205">
        <v>0.25</v>
      </c>
      <c r="E11" s="205">
        <v>0.25</v>
      </c>
      <c r="F11" s="205">
        <v>0</v>
      </c>
      <c r="G11" s="205">
        <v>0.5</v>
      </c>
      <c r="H11" s="205">
        <f>SUM(D11:G11)</f>
        <v>1</v>
      </c>
    </row>
    <row r="12" spans="1:8" x14ac:dyDescent="0.25">
      <c r="A12" s="641" t="s">
        <v>409</v>
      </c>
      <c r="B12" s="642"/>
      <c r="C12" s="471" t="s">
        <v>1059</v>
      </c>
      <c r="D12" s="472"/>
      <c r="E12" s="473"/>
      <c r="F12" s="643" t="s">
        <v>416</v>
      </c>
      <c r="G12" s="644"/>
      <c r="H12" s="645"/>
    </row>
    <row r="13" spans="1:8" ht="25.5" x14ac:dyDescent="0.25">
      <c r="A13" s="139" t="s">
        <v>17</v>
      </c>
      <c r="B13" s="150" t="s">
        <v>18</v>
      </c>
      <c r="C13" s="139" t="s">
        <v>19</v>
      </c>
      <c r="D13" s="139" t="s">
        <v>20</v>
      </c>
      <c r="E13" s="139" t="s">
        <v>21</v>
      </c>
      <c r="F13" s="139" t="s">
        <v>22</v>
      </c>
      <c r="G13" s="139" t="s">
        <v>23</v>
      </c>
      <c r="H13" s="139" t="s">
        <v>24</v>
      </c>
    </row>
    <row r="14" spans="1:8" ht="153" x14ac:dyDescent="0.25">
      <c r="A14" s="55" t="s">
        <v>401</v>
      </c>
      <c r="B14" s="207" t="s">
        <v>410</v>
      </c>
      <c r="C14" s="28" t="s">
        <v>402</v>
      </c>
      <c r="D14" s="214">
        <v>44927</v>
      </c>
      <c r="E14" s="214">
        <v>44985</v>
      </c>
      <c r="F14" s="212">
        <v>1</v>
      </c>
      <c r="G14" s="213">
        <v>2740594.0596521739</v>
      </c>
      <c r="H14" s="209"/>
    </row>
    <row r="15" spans="1:8" ht="127.5" x14ac:dyDescent="0.25">
      <c r="A15" s="55" t="s">
        <v>411</v>
      </c>
      <c r="B15" s="207" t="s">
        <v>412</v>
      </c>
      <c r="C15" s="28" t="s">
        <v>402</v>
      </c>
      <c r="D15" s="214">
        <v>44986</v>
      </c>
      <c r="E15" s="214">
        <v>45077</v>
      </c>
      <c r="F15" s="212">
        <v>1</v>
      </c>
      <c r="G15" s="213">
        <v>2415981.4931478263</v>
      </c>
      <c r="H15" s="139"/>
    </row>
    <row r="16" spans="1:8" ht="127.5" x14ac:dyDescent="0.25">
      <c r="A16" s="55" t="s">
        <v>403</v>
      </c>
      <c r="B16" s="207" t="s">
        <v>413</v>
      </c>
      <c r="C16" s="28" t="s">
        <v>402</v>
      </c>
      <c r="D16" s="214">
        <v>45078</v>
      </c>
      <c r="E16" s="214">
        <v>45250</v>
      </c>
      <c r="F16" s="212">
        <v>1</v>
      </c>
      <c r="G16" s="213">
        <v>2415981.4931478263</v>
      </c>
      <c r="H16" s="17"/>
    </row>
    <row r="17" spans="1:8" ht="153" x14ac:dyDescent="0.25">
      <c r="A17" s="55" t="s">
        <v>404</v>
      </c>
      <c r="B17" s="211" t="s">
        <v>414</v>
      </c>
      <c r="C17" s="28" t="s">
        <v>402</v>
      </c>
      <c r="D17" s="214">
        <v>45261</v>
      </c>
      <c r="E17" s="214">
        <v>45282</v>
      </c>
      <c r="F17" s="212">
        <v>1</v>
      </c>
      <c r="G17" s="213">
        <v>2773160.2031999999</v>
      </c>
      <c r="H17" s="17"/>
    </row>
    <row r="18" spans="1:8" ht="73.5" customHeight="1" x14ac:dyDescent="0.25">
      <c r="A18" s="568" t="s">
        <v>417</v>
      </c>
      <c r="B18" s="569"/>
      <c r="C18" s="505" t="s">
        <v>418</v>
      </c>
      <c r="D18" s="505"/>
      <c r="E18" s="505"/>
      <c r="F18" s="568" t="s">
        <v>419</v>
      </c>
      <c r="G18" s="570"/>
      <c r="H18" s="569"/>
    </row>
  </sheetData>
  <mergeCells count="17">
    <mergeCell ref="A7:F7"/>
    <mergeCell ref="G7:H7"/>
    <mergeCell ref="B1:G2"/>
    <mergeCell ref="H1:H4"/>
    <mergeCell ref="B3:G4"/>
    <mergeCell ref="A5:H5"/>
    <mergeCell ref="A6:H6"/>
    <mergeCell ref="A18:B18"/>
    <mergeCell ref="C18:E18"/>
    <mergeCell ref="F18:H18"/>
    <mergeCell ref="A8:D8"/>
    <mergeCell ref="E8:H8"/>
    <mergeCell ref="A9:C11"/>
    <mergeCell ref="D9:H9"/>
    <mergeCell ref="A12:B12"/>
    <mergeCell ref="C12:E12"/>
    <mergeCell ref="F12:H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31</vt:i4>
      </vt:variant>
      <vt:variant>
        <vt:lpstr>Rangos con nombre</vt:lpstr>
      </vt:variant>
      <vt:variant>
        <vt:i4>1</vt:i4>
      </vt:variant>
    </vt:vector>
  </HeadingPairs>
  <TitlesOfParts>
    <vt:vector size="32" baseType="lpstr">
      <vt:lpstr>MENU PRINCIPAL</vt:lpstr>
      <vt:lpstr>SP1-JESEP</vt:lpstr>
      <vt:lpstr>SP1-DIRAN</vt:lpstr>
      <vt:lpstr>SP1-DIASE</vt:lpstr>
      <vt:lpstr>SP1-DITRA</vt:lpstr>
      <vt:lpstr>SP1-DIPRO</vt:lpstr>
      <vt:lpstr>SP2-JESEP</vt:lpstr>
      <vt:lpstr>SP2-COEST</vt:lpstr>
      <vt:lpstr>SP2-DIPRO</vt:lpstr>
      <vt:lpstr>SP3-JESEP</vt:lpstr>
      <vt:lpstr>SP3-DIASE</vt:lpstr>
      <vt:lpstr>SP3-DIJIN</vt:lpstr>
      <vt:lpstr>SP3-DIPOL</vt:lpstr>
      <vt:lpstr>SP3-DIPRO</vt:lpstr>
      <vt:lpstr>SP3-DIRAN</vt:lpstr>
      <vt:lpstr>SP4-OFPLA</vt:lpstr>
      <vt:lpstr>SP5-DICAR</vt:lpstr>
      <vt:lpstr>SP5-DIJIN</vt:lpstr>
      <vt:lpstr>DHO1-DINAE</vt:lpstr>
      <vt:lpstr>DHO2-DITAH</vt:lpstr>
      <vt:lpstr>DH3-DIBIE</vt:lpstr>
      <vt:lpstr>DHO4-DISAN</vt:lpstr>
      <vt:lpstr>DHO5-OFPLA</vt:lpstr>
      <vt:lpstr>DHO6-UNIPEP</vt:lpstr>
      <vt:lpstr>DHO7-DITAH</vt:lpstr>
      <vt:lpstr>DHO9-OFTIC</vt:lpstr>
      <vt:lpstr>R1-ORECI</vt:lpstr>
      <vt:lpstr>R1-OFPLA</vt:lpstr>
      <vt:lpstr>R2-OFPLA</vt:lpstr>
      <vt:lpstr>R3-DIRAF</vt:lpstr>
      <vt:lpstr>R4-OFPLA</vt:lpstr>
      <vt:lpstr>'MENU PRINCIPAL'!Área_de_impresión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OFPLA - JEISSON FELIPE GARCIA SUAREZ</dc:creator>
  <cp:lastModifiedBy>JEISSON FELIPE GARCIA SUAREZ</cp:lastModifiedBy>
  <dcterms:created xsi:type="dcterms:W3CDTF">2023-01-20T22:30:04Z</dcterms:created>
  <dcterms:modified xsi:type="dcterms:W3CDTF">2023-01-24T20:24:32Z</dcterms:modified>
</cp:coreProperties>
</file>