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. EDWIN FLOREZ JIMENEZ\REPORTES PARA PUBLICAR EN LA PAG PONAL\ejecucion 2021\"/>
    </mc:Choice>
  </mc:AlternateContent>
  <xr:revisionPtr revIDLastSave="0" documentId="13_ncr:1_{4C2DFCF4-0C80-45EF-80D1-72293D38314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EJECUCION PRESUPUESTAL 31032021" sheetId="3" r:id="rId1"/>
    <sheet name="EJECUCION PRESUPUESTAL 31062021" sheetId="2" r:id="rId2"/>
    <sheet name="EJECUCION Pptal 31092021" sheetId="1" r:id="rId3"/>
    <sheet name="EJECUCION Pptal 3112202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I25" i="2"/>
  <c r="G18" i="3"/>
  <c r="I18" i="3"/>
  <c r="G19" i="3"/>
  <c r="I19" i="3"/>
  <c r="G20" i="3"/>
  <c r="I20" i="3"/>
  <c r="G21" i="3"/>
  <c r="I21" i="3"/>
  <c r="G22" i="3"/>
  <c r="I22" i="3"/>
  <c r="G23" i="3"/>
  <c r="I23" i="3"/>
  <c r="G24" i="3"/>
  <c r="I24" i="3"/>
  <c r="G25" i="3"/>
  <c r="I25" i="3"/>
  <c r="G18" i="2" l="1"/>
  <c r="I18" i="2"/>
  <c r="G19" i="2"/>
  <c r="I19" i="2"/>
  <c r="G20" i="2"/>
  <c r="I20" i="2"/>
  <c r="G21" i="2"/>
  <c r="I21" i="2"/>
  <c r="G22" i="2"/>
  <c r="I22" i="2"/>
  <c r="G23" i="2"/>
  <c r="I23" i="2"/>
  <c r="G24" i="2"/>
  <c r="I24" i="2"/>
  <c r="H18" i="1" l="1"/>
  <c r="I18" i="1" s="1"/>
  <c r="I19" i="1"/>
</calcChain>
</file>

<file path=xl/sharedStrings.xml><?xml version="1.0" encoding="utf-8"?>
<sst xmlns="http://schemas.openxmlformats.org/spreadsheetml/2006/main" count="64" uniqueCount="21">
  <si>
    <t xml:space="preserve">CONCEPTO DEL GASTO </t>
  </si>
  <si>
    <t>COMPROMISOS</t>
  </si>
  <si>
    <t>%</t>
  </si>
  <si>
    <t>GASTOS DE FUNCIONAMIENTO</t>
  </si>
  <si>
    <t>TOTAL POLICÍA NACIONAL</t>
  </si>
  <si>
    <t>APROPIACIÓN VIGENTE</t>
  </si>
  <si>
    <t>OBLIGACIONES</t>
  </si>
  <si>
    <t>DISMINUCIÓN DE PASIVOS</t>
  </si>
  <si>
    <t>GASTOS POR TRIBUTOS, MULTAS, SANCIONES E INTERESES DE MORA</t>
  </si>
  <si>
    <t xml:space="preserve">GASTOS DE PERSONAL </t>
  </si>
  <si>
    <t xml:space="preserve">ADQUISICIÓN DE BIENES Y SERVICIOS </t>
  </si>
  <si>
    <t xml:space="preserve">TRANSFERENCIAS </t>
  </si>
  <si>
    <t xml:space="preserve">INVERSIÓN </t>
  </si>
  <si>
    <t>EJECUCION CON CORTE 31/06/2021</t>
  </si>
  <si>
    <t>Fuente: SIIF Nación a corte 31-03-2021</t>
  </si>
  <si>
    <t>EJECUCION CON CORTE 31/03/2021</t>
  </si>
  <si>
    <t>Fuente: SIIF Nación a corte 31-12-2021</t>
  </si>
  <si>
    <t>Fuente: SIIF Nación a corte 31-09-2021</t>
  </si>
  <si>
    <t>Fuente: SIIF Nación a corte 31-06-2021</t>
  </si>
  <si>
    <t>EJECUCION CON CORTE 31/12/2021</t>
  </si>
  <si>
    <t>EJECUCION CON CORTE 31/09/2021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</si>
</sst>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color indexed="8"/>
      <name val="MS Sans Serif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C0504D"/>
      </patternFill>
    </fill>
    <fill>
      <patternFill patternType="solid">
        <fgColor theme="3" tint="0.59999389629810485"/>
        <bgColor rgb="FFC0504D"/>
      </patternFill>
    </fill>
    <fill>
      <patternFill patternType="solid">
        <fgColor rgb="FF002060"/>
        <bgColor rgb="FFC0504D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2" xfId="0" applyFill="1" applyBorder="1"/>
    <xf numFmtId="0" fontId="0" fillId="2" borderId="8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9" fillId="2" borderId="0" xfId="0" applyFont="1" applyFill="1"/>
    <xf numFmtId="0" fontId="6" fillId="0" borderId="17" xfId="5" applyFont="1" applyBorder="1" applyAlignment="1">
      <alignment horizontal="left" vertical="center"/>
    </xf>
    <xf numFmtId="165" fontId="5" fillId="0" borderId="13" xfId="2" applyNumberFormat="1" applyFont="1" applyBorder="1" applyAlignment="1">
      <alignment horizontal="center" vertical="center"/>
    </xf>
    <xf numFmtId="165" fontId="5" fillId="0" borderId="13" xfId="2" applyNumberFormat="1" applyFont="1" applyBorder="1" applyAlignment="1">
      <alignment horizontal="right" vertical="center"/>
    </xf>
    <xf numFmtId="0" fontId="7" fillId="4" borderId="14" xfId="2" applyFont="1" applyFill="1" applyBorder="1" applyAlignment="1">
      <alignment horizontal="center" vertical="center"/>
    </xf>
    <xf numFmtId="0" fontId="7" fillId="4" borderId="15" xfId="2" applyFont="1" applyFill="1" applyBorder="1" applyAlignment="1">
      <alignment horizontal="center" vertical="center"/>
    </xf>
    <xf numFmtId="10" fontId="7" fillId="4" borderId="15" xfId="1" applyNumberFormat="1" applyFont="1" applyFill="1" applyBorder="1" applyAlignment="1">
      <alignment horizontal="center" vertical="center"/>
    </xf>
    <xf numFmtId="10" fontId="7" fillId="4" borderId="16" xfId="1" applyNumberFormat="1" applyFont="1" applyFill="1" applyBorder="1" applyAlignment="1">
      <alignment horizontal="center" vertical="center"/>
    </xf>
    <xf numFmtId="165" fontId="3" fillId="5" borderId="13" xfId="2" applyNumberFormat="1" applyFont="1" applyFill="1" applyBorder="1" applyAlignment="1">
      <alignment horizontal="center" vertical="center"/>
    </xf>
    <xf numFmtId="10" fontId="3" fillId="5" borderId="13" xfId="1" applyNumberFormat="1" applyFont="1" applyFill="1" applyBorder="1" applyAlignment="1">
      <alignment horizontal="center" vertical="center"/>
    </xf>
    <xf numFmtId="165" fontId="3" fillId="5" borderId="13" xfId="2" applyNumberFormat="1" applyFont="1" applyFill="1" applyBorder="1" applyAlignment="1">
      <alignment horizontal="right" vertical="center"/>
    </xf>
    <xf numFmtId="165" fontId="3" fillId="5" borderId="13" xfId="2" applyNumberFormat="1" applyFont="1" applyFill="1" applyBorder="1" applyAlignment="1">
      <alignment horizontal="left" vertical="center"/>
    </xf>
    <xf numFmtId="0" fontId="5" fillId="0" borderId="17" xfId="3" applyFont="1" applyBorder="1" applyAlignment="1">
      <alignment vertical="center"/>
    </xf>
    <xf numFmtId="165" fontId="6" fillId="0" borderId="13" xfId="4" applyFont="1" applyFill="1" applyBorder="1" applyAlignment="1">
      <alignment horizontal="left" vertical="center"/>
    </xf>
    <xf numFmtId="10" fontId="6" fillId="0" borderId="13" xfId="1" applyNumberFormat="1" applyFont="1" applyFill="1" applyBorder="1" applyAlignment="1">
      <alignment horizontal="center" vertical="center"/>
    </xf>
    <xf numFmtId="165" fontId="6" fillId="0" borderId="13" xfId="4" applyFont="1" applyFill="1" applyBorder="1" applyAlignment="1">
      <alignment horizontal="right" vertical="center"/>
    </xf>
    <xf numFmtId="10" fontId="6" fillId="0" borderId="18" xfId="1" applyNumberFormat="1" applyFont="1" applyFill="1" applyBorder="1" applyAlignment="1">
      <alignment horizontal="center" vertical="center"/>
    </xf>
    <xf numFmtId="0" fontId="3" fillId="5" borderId="17" xfId="2" applyFont="1" applyFill="1" applyBorder="1" applyAlignment="1">
      <alignment horizontal="left" vertical="center"/>
    </xf>
    <xf numFmtId="43" fontId="3" fillId="5" borderId="17" xfId="13" applyFont="1" applyFill="1" applyBorder="1" applyAlignment="1">
      <alignment horizontal="left" vertical="center"/>
    </xf>
    <xf numFmtId="10" fontId="3" fillId="5" borderId="17" xfId="1" applyNumberFormat="1" applyFont="1" applyFill="1" applyBorder="1" applyAlignment="1">
      <alignment horizontal="center" vertical="center"/>
    </xf>
    <xf numFmtId="10" fontId="3" fillId="5" borderId="18" xfId="1" applyNumberFormat="1" applyFont="1" applyFill="1" applyBorder="1" applyAlignment="1">
      <alignment horizontal="center" vertical="center"/>
    </xf>
    <xf numFmtId="10" fontId="7" fillId="6" borderId="16" xfId="1" applyNumberFormat="1" applyFont="1" applyFill="1" applyBorder="1" applyAlignment="1">
      <alignment horizontal="center" vertical="center"/>
    </xf>
    <xf numFmtId="0" fontId="7" fillId="6" borderId="15" xfId="2" applyFont="1" applyFill="1" applyBorder="1" applyAlignment="1">
      <alignment horizontal="center" vertical="center"/>
    </xf>
    <xf numFmtId="10" fontId="7" fillId="6" borderId="15" xfId="1" applyNumberFormat="1" applyFont="1" applyFill="1" applyBorder="1" applyAlignment="1">
      <alignment horizontal="center" vertical="center"/>
    </xf>
    <xf numFmtId="0" fontId="7" fillId="6" borderId="14" xfId="2" applyFont="1" applyFill="1" applyBorder="1" applyAlignment="1">
      <alignment horizontal="center" vertical="center"/>
    </xf>
    <xf numFmtId="0" fontId="10" fillId="7" borderId="3" xfId="3" applyFont="1" applyFill="1" applyBorder="1" applyAlignment="1">
      <alignment horizontal="center" vertical="center"/>
    </xf>
    <xf numFmtId="0" fontId="10" fillId="7" borderId="1" xfId="3" applyFont="1" applyFill="1" applyBorder="1" applyAlignment="1">
      <alignment horizontal="center" vertical="center"/>
    </xf>
    <xf numFmtId="0" fontId="10" fillId="7" borderId="4" xfId="3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/>
    </xf>
    <xf numFmtId="0" fontId="10" fillId="3" borderId="1" xfId="3" applyFont="1" applyFill="1" applyBorder="1" applyAlignment="1">
      <alignment horizontal="center" vertical="center"/>
    </xf>
    <xf numFmtId="0" fontId="10" fillId="3" borderId="4" xfId="3" applyFont="1" applyFill="1" applyBorder="1" applyAlignment="1">
      <alignment horizontal="center" vertical="center"/>
    </xf>
    <xf numFmtId="43" fontId="7" fillId="6" borderId="14" xfId="13" applyFont="1" applyFill="1" applyBorder="1" applyAlignment="1">
      <alignment horizontal="center" vertical="center"/>
    </xf>
    <xf numFmtId="43" fontId="7" fillId="6" borderId="15" xfId="13" applyFont="1" applyFill="1" applyBorder="1" applyAlignment="1">
      <alignment horizontal="center" vertical="center"/>
    </xf>
  </cellXfs>
  <cellStyles count="14">
    <cellStyle name="Millares" xfId="13" builtinId="3"/>
    <cellStyle name="Millares 13" xfId="4" xr:uid="{00000000-0005-0000-0000-000001000000}"/>
    <cellStyle name="Millares 13 2" xfId="11" xr:uid="{00000000-0005-0000-0000-000002000000}"/>
    <cellStyle name="Millares 2" xfId="7" xr:uid="{00000000-0005-0000-0000-000003000000}"/>
    <cellStyle name="Moneda 2" xfId="8" xr:uid="{00000000-0005-0000-0000-000004000000}"/>
    <cellStyle name="Normal" xfId="0" builtinId="0"/>
    <cellStyle name="Normal 10" xfId="5" xr:uid="{00000000-0005-0000-0000-000006000000}"/>
    <cellStyle name="Normal 2" xfId="2" xr:uid="{00000000-0005-0000-0000-000007000000}"/>
    <cellStyle name="Normal 2 2" xfId="3" xr:uid="{00000000-0005-0000-0000-000008000000}"/>
    <cellStyle name="Normal 3" xfId="6" xr:uid="{00000000-0005-0000-0000-000009000000}"/>
    <cellStyle name="Porcentaje" xfId="1" builtinId="5"/>
    <cellStyle name="Porcentaje 2" xfId="9" xr:uid="{00000000-0005-0000-0000-00000B000000}"/>
    <cellStyle name="Porcentual 2 3" xfId="12" xr:uid="{00000000-0005-0000-0000-00000C000000}"/>
    <cellStyle name="Porcentual 7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228879</xdr:colOff>
      <xdr:row>1</xdr:row>
      <xdr:rowOff>104775</xdr:rowOff>
    </xdr:from>
    <xdr:ext cx="1421482" cy="1357331"/>
    <xdr:pic>
      <xdr:nvPicPr>
        <xdr:cNvPr id="2" name="Imagen 1">
          <a:extLst>
            <a:ext uri="{FF2B5EF4-FFF2-40B4-BE49-F238E27FC236}">
              <a16:creationId xmlns:a16="http://schemas.microsoft.com/office/drawing/2014/main" id="{3537E6A1-7DD4-4047-AC3F-94EB0BEA3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6879" y="295275"/>
          <a:ext cx="1421482" cy="135733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228879</xdr:colOff>
      <xdr:row>1</xdr:row>
      <xdr:rowOff>104775</xdr:rowOff>
    </xdr:from>
    <xdr:ext cx="1421482" cy="1357331"/>
    <xdr:pic>
      <xdr:nvPicPr>
        <xdr:cNvPr id="2" name="Imagen 1">
          <a:extLst>
            <a:ext uri="{FF2B5EF4-FFF2-40B4-BE49-F238E27FC236}">
              <a16:creationId xmlns:a16="http://schemas.microsoft.com/office/drawing/2014/main" id="{94567484-307F-4C40-9C0F-FBE9AC3EC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6879" y="295275"/>
          <a:ext cx="1421482" cy="135733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57149</xdr:rowOff>
    </xdr:from>
    <xdr:to>
      <xdr:col>5</xdr:col>
      <xdr:colOff>285750</xdr:colOff>
      <xdr:row>8</xdr:row>
      <xdr:rowOff>333374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368" r="9269" b="15664"/>
        <a:stretch/>
      </xdr:blipFill>
      <xdr:spPr>
        <a:xfrm>
          <a:off x="6572250" y="247649"/>
          <a:ext cx="1704975" cy="1609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57149</xdr:rowOff>
    </xdr:from>
    <xdr:to>
      <xdr:col>5</xdr:col>
      <xdr:colOff>285750</xdr:colOff>
      <xdr:row>8</xdr:row>
      <xdr:rowOff>333374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BE59BC-CC6D-4657-81A0-F3C1F7D6A9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368" r="9269" b="15664"/>
        <a:stretch/>
      </xdr:blipFill>
      <xdr:spPr>
        <a:xfrm>
          <a:off x="6572250" y="247649"/>
          <a:ext cx="1704975" cy="1609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1DFB0-E234-4672-B700-BA9B4FC86351}">
  <dimension ref="A1:BQ938"/>
  <sheetViews>
    <sheetView topLeftCell="A7" zoomScaleNormal="100" workbookViewId="0">
      <selection activeCell="D25" sqref="D25:I25"/>
    </sheetView>
  </sheetViews>
  <sheetFormatPr baseColWidth="10" defaultRowHeight="15" x14ac:dyDescent="0.25"/>
  <cols>
    <col min="1" max="1" width="18.42578125" style="1" customWidth="1"/>
    <col min="2" max="2" width="6.85546875" style="1" customWidth="1"/>
    <col min="3" max="3" width="11.42578125" style="1"/>
    <col min="4" max="4" width="59.28515625" customWidth="1"/>
    <col min="5" max="5" width="23.85546875" bestFit="1" customWidth="1"/>
    <col min="6" max="6" width="24.140625" bestFit="1" customWidth="1"/>
    <col min="7" max="7" width="8.5703125" bestFit="1" customWidth="1"/>
    <col min="8" max="8" width="23.140625" bestFit="1" customWidth="1"/>
    <col min="9" max="9" width="8.5703125" bestFit="1" customWidth="1"/>
    <col min="10" max="10" width="6.7109375" style="1" customWidth="1"/>
    <col min="11" max="11" width="5" style="1" customWidth="1"/>
    <col min="12" max="69" width="11.42578125" style="1"/>
  </cols>
  <sheetData>
    <row r="1" spans="2:11" s="1" customFormat="1" x14ac:dyDescent="0.25"/>
    <row r="2" spans="2:11" s="1" customFormat="1" x14ac:dyDescent="0.25"/>
    <row r="3" spans="2:11" s="1" customFormat="1" x14ac:dyDescent="0.25"/>
    <row r="4" spans="2:11" s="1" customFormat="1" x14ac:dyDescent="0.25"/>
    <row r="5" spans="2:11" s="1" customFormat="1" x14ac:dyDescent="0.25"/>
    <row r="6" spans="2:11" s="1" customFormat="1" x14ac:dyDescent="0.25"/>
    <row r="7" spans="2:11" s="1" customFormat="1" x14ac:dyDescent="0.25"/>
    <row r="8" spans="2:11" s="1" customFormat="1" x14ac:dyDescent="0.25">
      <c r="E8" s="2"/>
    </row>
    <row r="9" spans="2:11" s="1" customFormat="1" ht="30.75" customHeight="1" thickBot="1" x14ac:dyDescent="0.3">
      <c r="E9" s="2"/>
    </row>
    <row r="10" spans="2:11" s="1" customFormat="1" x14ac:dyDescent="0.25">
      <c r="B10" s="3"/>
      <c r="C10" s="4"/>
      <c r="D10" s="4"/>
      <c r="E10" s="5"/>
      <c r="F10" s="4"/>
      <c r="G10" s="4"/>
      <c r="H10" s="4"/>
      <c r="I10" s="4"/>
      <c r="J10" s="4"/>
      <c r="K10" s="6"/>
    </row>
    <row r="11" spans="2:11" s="1" customFormat="1" x14ac:dyDescent="0.25">
      <c r="B11" s="7"/>
      <c r="E11" s="2"/>
      <c r="K11" s="8"/>
    </row>
    <row r="12" spans="2:11" s="1" customFormat="1" ht="5.25" customHeight="1" thickBot="1" x14ac:dyDescent="0.3">
      <c r="B12" s="7"/>
      <c r="E12" s="2"/>
      <c r="K12" s="8"/>
    </row>
    <row r="13" spans="2:11" s="1" customFormat="1" x14ac:dyDescent="0.25">
      <c r="B13" s="7"/>
      <c r="C13" s="3"/>
      <c r="D13" s="4"/>
      <c r="E13" s="5"/>
      <c r="F13" s="4"/>
      <c r="G13" s="4"/>
      <c r="H13" s="4"/>
      <c r="I13" s="4"/>
      <c r="J13" s="6"/>
      <c r="K13" s="8"/>
    </row>
    <row r="14" spans="2:11" s="1" customFormat="1" ht="15.75" thickBot="1" x14ac:dyDescent="0.3">
      <c r="B14" s="7"/>
      <c r="C14" s="7"/>
      <c r="J14" s="8"/>
      <c r="K14" s="9"/>
    </row>
    <row r="15" spans="2:11" ht="21" thickBot="1" x14ac:dyDescent="0.3">
      <c r="B15" s="7"/>
      <c r="C15" s="7"/>
      <c r="D15" s="38" t="s">
        <v>15</v>
      </c>
      <c r="E15" s="39"/>
      <c r="F15" s="39"/>
      <c r="G15" s="39"/>
      <c r="H15" s="39"/>
      <c r="I15" s="40"/>
      <c r="J15" s="8"/>
      <c r="K15" s="9"/>
    </row>
    <row r="16" spans="2:11" ht="15.75" thickBot="1" x14ac:dyDescent="0.3">
      <c r="B16" s="7"/>
      <c r="C16" s="7"/>
      <c r="D16" s="1"/>
      <c r="E16" s="1"/>
      <c r="F16" s="1"/>
      <c r="G16" s="1"/>
      <c r="H16" s="1"/>
      <c r="I16" s="1"/>
      <c r="J16" s="8"/>
      <c r="K16" s="9"/>
    </row>
    <row r="17" spans="2:11" x14ac:dyDescent="0.25">
      <c r="B17" s="7"/>
      <c r="C17" s="7"/>
      <c r="D17" s="37" t="s">
        <v>0</v>
      </c>
      <c r="E17" s="35" t="s">
        <v>5</v>
      </c>
      <c r="F17" s="35" t="s">
        <v>1</v>
      </c>
      <c r="G17" s="36" t="s">
        <v>2</v>
      </c>
      <c r="H17" s="35" t="s">
        <v>6</v>
      </c>
      <c r="I17" s="34" t="s">
        <v>2</v>
      </c>
      <c r="J17" s="8"/>
      <c r="K17" s="8"/>
    </row>
    <row r="18" spans="2:11" x14ac:dyDescent="0.25">
      <c r="B18" s="7"/>
      <c r="C18" s="7"/>
      <c r="D18" s="30" t="s">
        <v>3</v>
      </c>
      <c r="E18" s="21">
        <v>11409835000000</v>
      </c>
      <c r="F18" s="21">
        <v>2850229221287.1099</v>
      </c>
      <c r="G18" s="22">
        <f t="shared" ref="G18:G25" si="0">F18/E18</f>
        <v>0.24980459588478798</v>
      </c>
      <c r="H18" s="23">
        <v>2091912070189.98</v>
      </c>
      <c r="I18" s="33">
        <f t="shared" ref="I18:I25" si="1">H18/E18</f>
        <v>0.18334288534321311</v>
      </c>
      <c r="J18" s="8"/>
      <c r="K18" s="8"/>
    </row>
    <row r="19" spans="2:11" x14ac:dyDescent="0.25">
      <c r="B19" s="7"/>
      <c r="C19" s="7"/>
      <c r="D19" s="25" t="s">
        <v>9</v>
      </c>
      <c r="E19" s="26">
        <v>6908593000000</v>
      </c>
      <c r="F19" s="26">
        <v>1548358430623.0898</v>
      </c>
      <c r="G19" s="27">
        <f t="shared" si="0"/>
        <v>0.22412066112782875</v>
      </c>
      <c r="H19" s="28">
        <v>1545752835569.53</v>
      </c>
      <c r="I19" s="29">
        <f t="shared" si="1"/>
        <v>0.22374350834815859</v>
      </c>
      <c r="J19" s="8"/>
      <c r="K19" s="8"/>
    </row>
    <row r="20" spans="2:11" x14ac:dyDescent="0.25">
      <c r="B20" s="7"/>
      <c r="C20" s="7"/>
      <c r="D20" s="14" t="s">
        <v>10</v>
      </c>
      <c r="E20" s="26">
        <v>2323213283429</v>
      </c>
      <c r="F20" s="26">
        <v>992691193941.3501</v>
      </c>
      <c r="G20" s="27">
        <f t="shared" si="0"/>
        <v>0.42729232009045881</v>
      </c>
      <c r="H20" s="28">
        <v>237580143078.07001</v>
      </c>
      <c r="I20" s="29">
        <f t="shared" si="1"/>
        <v>0.10226359532836699</v>
      </c>
      <c r="J20" s="8"/>
      <c r="K20" s="8"/>
    </row>
    <row r="21" spans="2:11" x14ac:dyDescent="0.25">
      <c r="B21" s="7"/>
      <c r="C21" s="7"/>
      <c r="D21" s="14" t="s">
        <v>11</v>
      </c>
      <c r="E21" s="26">
        <v>2081633216500</v>
      </c>
      <c r="F21" s="26">
        <v>291262702802.09998</v>
      </c>
      <c r="G21" s="27">
        <f t="shared" si="0"/>
        <v>0.13992028014033181</v>
      </c>
      <c r="H21" s="28">
        <v>290855758023.81</v>
      </c>
      <c r="I21" s="29">
        <f t="shared" si="1"/>
        <v>0.13972478711347947</v>
      </c>
      <c r="J21" s="8"/>
      <c r="K21" s="8"/>
    </row>
    <row r="22" spans="2:11" x14ac:dyDescent="0.25">
      <c r="B22" s="7"/>
      <c r="C22" s="7"/>
      <c r="D22" s="14" t="s">
        <v>7</v>
      </c>
      <c r="E22" s="26">
        <v>62595000000</v>
      </c>
      <c r="F22" s="26">
        <v>9092505920.3799992</v>
      </c>
      <c r="G22" s="27">
        <f t="shared" si="0"/>
        <v>0.14525930058918443</v>
      </c>
      <c r="H22" s="26">
        <v>9092505920.3799992</v>
      </c>
      <c r="I22" s="29">
        <f t="shared" si="1"/>
        <v>0.14525930058918443</v>
      </c>
      <c r="J22" s="8"/>
      <c r="K22" s="8"/>
    </row>
    <row r="23" spans="2:11" x14ac:dyDescent="0.25">
      <c r="B23" s="7"/>
      <c r="C23" s="7"/>
      <c r="D23" s="14" t="s">
        <v>8</v>
      </c>
      <c r="E23" s="15">
        <v>33800500071</v>
      </c>
      <c r="F23" s="15">
        <v>8824388000.1899986</v>
      </c>
      <c r="G23" s="27">
        <f t="shared" si="0"/>
        <v>0.26107270548228095</v>
      </c>
      <c r="H23" s="16">
        <v>8630827598.1899986</v>
      </c>
      <c r="I23" s="29">
        <f t="shared" si="1"/>
        <v>0.25534615109422709</v>
      </c>
      <c r="J23" s="8"/>
      <c r="K23" s="8"/>
    </row>
    <row r="24" spans="2:11" ht="15.75" thickBot="1" x14ac:dyDescent="0.3">
      <c r="B24" s="7"/>
      <c r="C24" s="7"/>
      <c r="D24" s="24" t="s">
        <v>12</v>
      </c>
      <c r="E24" s="21">
        <v>302879000000</v>
      </c>
      <c r="F24" s="21">
        <v>138196067643.25</v>
      </c>
      <c r="G24" s="22">
        <f t="shared" si="0"/>
        <v>0.45627484125096163</v>
      </c>
      <c r="H24" s="23">
        <v>16733646049.610001</v>
      </c>
      <c r="I24" s="22">
        <f t="shared" si="1"/>
        <v>5.5248617598479925E-2</v>
      </c>
      <c r="J24" s="8"/>
      <c r="K24" s="8"/>
    </row>
    <row r="25" spans="2:11" x14ac:dyDescent="0.25">
      <c r="B25" s="7"/>
      <c r="C25" s="7"/>
      <c r="D25" s="44" t="s">
        <v>4</v>
      </c>
      <c r="E25" s="45">
        <v>11712714000000</v>
      </c>
      <c r="F25" s="45">
        <v>2988425288930.3599</v>
      </c>
      <c r="G25" s="36">
        <f t="shared" si="0"/>
        <v>0.25514370870238612</v>
      </c>
      <c r="H25" s="45">
        <v>2108645716239.5901</v>
      </c>
      <c r="I25" s="34">
        <f t="shared" si="1"/>
        <v>0.18003049645364771</v>
      </c>
      <c r="J25" s="8"/>
      <c r="K25" s="8"/>
    </row>
    <row r="26" spans="2:11" s="1" customFormat="1" x14ac:dyDescent="0.25">
      <c r="B26" s="7"/>
      <c r="C26" s="7"/>
      <c r="J26" s="8"/>
      <c r="K26" s="8"/>
    </row>
    <row r="27" spans="2:11" s="1" customFormat="1" x14ac:dyDescent="0.25">
      <c r="B27" s="7"/>
      <c r="C27" s="7"/>
      <c r="D27" s="13" t="s">
        <v>14</v>
      </c>
      <c r="J27" s="8"/>
      <c r="K27" s="8"/>
    </row>
    <row r="28" spans="2:11" s="1" customFormat="1" ht="15.75" thickBot="1" x14ac:dyDescent="0.3">
      <c r="B28" s="7"/>
      <c r="C28" s="10"/>
      <c r="D28" s="11"/>
      <c r="E28" s="11"/>
      <c r="F28" s="11"/>
      <c r="G28" s="11"/>
      <c r="H28" s="11"/>
      <c r="I28" s="11"/>
      <c r="J28" s="12"/>
      <c r="K28" s="8"/>
    </row>
    <row r="29" spans="2:11" s="1" customFormat="1" x14ac:dyDescent="0.25">
      <c r="B29" s="7"/>
      <c r="K29" s="8"/>
    </row>
    <row r="30" spans="2:11" s="1" customFormat="1" x14ac:dyDescent="0.25">
      <c r="B30" s="7"/>
      <c r="K30" s="8"/>
    </row>
    <row r="31" spans="2:11" s="1" customFormat="1" ht="1.5" customHeight="1" thickBot="1" x14ac:dyDescent="0.3">
      <c r="B31" s="10"/>
      <c r="C31" s="11"/>
      <c r="D31" s="11"/>
      <c r="E31" s="11"/>
      <c r="F31" s="11"/>
      <c r="G31" s="11"/>
      <c r="H31" s="11"/>
      <c r="I31" s="11"/>
      <c r="J31" s="11"/>
      <c r="K31" s="12"/>
    </row>
    <row r="32" spans="2:11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</sheetData>
  <mergeCells count="1">
    <mergeCell ref="D15:I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A929-78AD-4185-81DC-6B2929F8E5E9}">
  <dimension ref="A1:BQ938"/>
  <sheetViews>
    <sheetView topLeftCell="A10" zoomScaleNormal="100" workbookViewId="0">
      <selection activeCell="E21" sqref="E21"/>
    </sheetView>
  </sheetViews>
  <sheetFormatPr baseColWidth="10" defaultRowHeight="15" x14ac:dyDescent="0.25"/>
  <cols>
    <col min="1" max="1" width="18.42578125" style="1" customWidth="1"/>
    <col min="2" max="2" width="6.85546875" style="1" customWidth="1"/>
    <col min="3" max="3" width="11.42578125" style="1"/>
    <col min="4" max="4" width="59.28515625" customWidth="1"/>
    <col min="5" max="5" width="23.85546875" bestFit="1" customWidth="1"/>
    <col min="6" max="6" width="24.140625" bestFit="1" customWidth="1"/>
    <col min="7" max="7" width="8.5703125" bestFit="1" customWidth="1"/>
    <col min="8" max="8" width="23.140625" bestFit="1" customWidth="1"/>
    <col min="9" max="9" width="8.5703125" bestFit="1" customWidth="1"/>
    <col min="10" max="10" width="6.7109375" style="1" customWidth="1"/>
    <col min="11" max="11" width="5" style="1" customWidth="1"/>
    <col min="12" max="69" width="11.42578125" style="1"/>
  </cols>
  <sheetData>
    <row r="1" spans="2:11" s="1" customFormat="1" x14ac:dyDescent="0.25"/>
    <row r="2" spans="2:11" s="1" customFormat="1" x14ac:dyDescent="0.25"/>
    <row r="3" spans="2:11" s="1" customFormat="1" x14ac:dyDescent="0.25"/>
    <row r="4" spans="2:11" s="1" customFormat="1" x14ac:dyDescent="0.25"/>
    <row r="5" spans="2:11" s="1" customFormat="1" x14ac:dyDescent="0.25"/>
    <row r="6" spans="2:11" s="1" customFormat="1" x14ac:dyDescent="0.25"/>
    <row r="7" spans="2:11" s="1" customFormat="1" x14ac:dyDescent="0.25"/>
    <row r="8" spans="2:11" s="1" customFormat="1" x14ac:dyDescent="0.25">
      <c r="E8" s="2"/>
    </row>
    <row r="9" spans="2:11" s="1" customFormat="1" ht="30.75" customHeight="1" thickBot="1" x14ac:dyDescent="0.3">
      <c r="E9" s="2"/>
    </row>
    <row r="10" spans="2:11" s="1" customFormat="1" x14ac:dyDescent="0.25">
      <c r="B10" s="3"/>
      <c r="C10" s="4"/>
      <c r="D10" s="4"/>
      <c r="E10" s="5"/>
      <c r="F10" s="4"/>
      <c r="G10" s="4"/>
      <c r="H10" s="4"/>
      <c r="I10" s="4"/>
      <c r="J10" s="4"/>
      <c r="K10" s="6"/>
    </row>
    <row r="11" spans="2:11" s="1" customFormat="1" x14ac:dyDescent="0.25">
      <c r="B11" s="7"/>
      <c r="E11" s="2"/>
      <c r="K11" s="8"/>
    </row>
    <row r="12" spans="2:11" s="1" customFormat="1" ht="5.25" customHeight="1" thickBot="1" x14ac:dyDescent="0.3">
      <c r="B12" s="7"/>
      <c r="E12" s="2"/>
      <c r="K12" s="8"/>
    </row>
    <row r="13" spans="2:11" s="1" customFormat="1" x14ac:dyDescent="0.25">
      <c r="B13" s="7"/>
      <c r="C13" s="3"/>
      <c r="D13" s="4"/>
      <c r="E13" s="5"/>
      <c r="F13" s="4"/>
      <c r="G13" s="4"/>
      <c r="H13" s="4"/>
      <c r="I13" s="4"/>
      <c r="J13" s="6"/>
      <c r="K13" s="8"/>
    </row>
    <row r="14" spans="2:11" s="1" customFormat="1" ht="15.75" thickBot="1" x14ac:dyDescent="0.3">
      <c r="B14" s="7"/>
      <c r="C14" s="7"/>
      <c r="J14" s="8"/>
      <c r="K14" s="9"/>
    </row>
    <row r="15" spans="2:11" ht="21" thickBot="1" x14ac:dyDescent="0.3">
      <c r="B15" s="7"/>
      <c r="C15" s="7"/>
      <c r="D15" s="41" t="s">
        <v>13</v>
      </c>
      <c r="E15" s="42"/>
      <c r="F15" s="42"/>
      <c r="G15" s="42"/>
      <c r="H15" s="42"/>
      <c r="I15" s="43"/>
      <c r="J15" s="8"/>
      <c r="K15" s="9"/>
    </row>
    <row r="16" spans="2:11" ht="15.75" thickBot="1" x14ac:dyDescent="0.3">
      <c r="B16" s="7"/>
      <c r="C16" s="7"/>
      <c r="D16" s="1"/>
      <c r="E16" s="1"/>
      <c r="F16" s="1"/>
      <c r="G16" s="1"/>
      <c r="H16" s="1"/>
      <c r="I16" s="1"/>
      <c r="J16" s="8"/>
      <c r="K16" s="9"/>
    </row>
    <row r="17" spans="2:11" x14ac:dyDescent="0.25">
      <c r="B17" s="7"/>
      <c r="C17" s="7"/>
      <c r="D17" s="17" t="s">
        <v>0</v>
      </c>
      <c r="E17" s="18" t="s">
        <v>5</v>
      </c>
      <c r="F17" s="18" t="s">
        <v>1</v>
      </c>
      <c r="G17" s="19" t="s">
        <v>2</v>
      </c>
      <c r="H17" s="18" t="s">
        <v>6</v>
      </c>
      <c r="I17" s="20" t="s">
        <v>2</v>
      </c>
      <c r="J17" s="8"/>
      <c r="K17" s="8"/>
    </row>
    <row r="18" spans="2:11" x14ac:dyDescent="0.25">
      <c r="B18" s="7"/>
      <c r="C18" s="7"/>
      <c r="D18" s="30" t="s">
        <v>3</v>
      </c>
      <c r="E18" s="21">
        <v>11410165597961</v>
      </c>
      <c r="F18" s="21">
        <v>5501897901590.5518</v>
      </c>
      <c r="G18" s="22">
        <f t="shared" ref="G18:G25" si="0">F18/E18</f>
        <v>0.48219264254795235</v>
      </c>
      <c r="H18" s="23">
        <v>4615801333247.2314</v>
      </c>
      <c r="I18" s="33">
        <f t="shared" ref="I18:I25" si="1">H18/E18</f>
        <v>0.40453412298170999</v>
      </c>
      <c r="J18" s="8"/>
      <c r="K18" s="8"/>
    </row>
    <row r="19" spans="2:11" x14ac:dyDescent="0.25">
      <c r="B19" s="7"/>
      <c r="C19" s="7"/>
      <c r="D19" s="25" t="s">
        <v>9</v>
      </c>
      <c r="E19" s="26">
        <v>6908593000000</v>
      </c>
      <c r="F19" s="26">
        <v>3258757923502.4609</v>
      </c>
      <c r="G19" s="27">
        <f t="shared" si="0"/>
        <v>0.4716963242012463</v>
      </c>
      <c r="H19" s="28">
        <v>3255521766124.75</v>
      </c>
      <c r="I19" s="29">
        <f t="shared" si="1"/>
        <v>0.47122789924442648</v>
      </c>
      <c r="J19" s="8"/>
      <c r="K19" s="8"/>
    </row>
    <row r="20" spans="2:11" x14ac:dyDescent="0.25">
      <c r="B20" s="7"/>
      <c r="C20" s="7"/>
      <c r="D20" s="14" t="s">
        <v>10</v>
      </c>
      <c r="E20" s="26">
        <v>2362513283429</v>
      </c>
      <c r="F20" s="26">
        <v>1536961802460.8</v>
      </c>
      <c r="G20" s="27">
        <f t="shared" si="0"/>
        <v>0.65056218445046043</v>
      </c>
      <c r="H20" s="28">
        <v>656337152589.03003</v>
      </c>
      <c r="I20" s="29">
        <f t="shared" si="1"/>
        <v>0.27781310572629198</v>
      </c>
      <c r="J20" s="8"/>
      <c r="K20" s="8"/>
    </row>
    <row r="21" spans="2:11" x14ac:dyDescent="0.25">
      <c r="B21" s="7"/>
      <c r="C21" s="7"/>
      <c r="D21" s="14" t="s">
        <v>11</v>
      </c>
      <c r="E21" s="26">
        <v>2041963814461</v>
      </c>
      <c r="F21" s="26">
        <v>675801341613.52991</v>
      </c>
      <c r="G21" s="27">
        <f t="shared" si="0"/>
        <v>0.3309565707421292</v>
      </c>
      <c r="H21" s="28">
        <v>673601483331.68994</v>
      </c>
      <c r="I21" s="29">
        <f t="shared" si="1"/>
        <v>0.32987924593046469</v>
      </c>
      <c r="J21" s="8"/>
      <c r="K21" s="8"/>
    </row>
    <row r="22" spans="2:11" x14ac:dyDescent="0.25">
      <c r="B22" s="7"/>
      <c r="C22" s="7"/>
      <c r="D22" s="14" t="s">
        <v>7</v>
      </c>
      <c r="E22" s="26">
        <v>62595000000</v>
      </c>
      <c r="F22" s="26">
        <v>17750194474.57</v>
      </c>
      <c r="G22" s="27">
        <f t="shared" si="0"/>
        <v>0.28357208202843676</v>
      </c>
      <c r="H22" s="26">
        <v>17750194474.57</v>
      </c>
      <c r="I22" s="29">
        <f t="shared" si="1"/>
        <v>0.28357208202843676</v>
      </c>
      <c r="J22" s="8"/>
      <c r="K22" s="8"/>
    </row>
    <row r="23" spans="2:11" x14ac:dyDescent="0.25">
      <c r="B23" s="7"/>
      <c r="C23" s="7"/>
      <c r="D23" s="14" t="s">
        <v>8</v>
      </c>
      <c r="E23" s="15">
        <v>34500500071</v>
      </c>
      <c r="F23" s="15">
        <v>12626639539.190001</v>
      </c>
      <c r="G23" s="27">
        <f t="shared" si="0"/>
        <v>0.36598424698787319</v>
      </c>
      <c r="H23" s="16">
        <v>12590736727.190001</v>
      </c>
      <c r="I23" s="29">
        <f t="shared" si="1"/>
        <v>0.36494360085445154</v>
      </c>
      <c r="J23" s="8"/>
      <c r="K23" s="8"/>
    </row>
    <row r="24" spans="2:11" ht="15.75" thickBot="1" x14ac:dyDescent="0.3">
      <c r="B24" s="7"/>
      <c r="C24" s="7"/>
      <c r="D24" s="24" t="s">
        <v>12</v>
      </c>
      <c r="E24" s="21">
        <v>302879000000</v>
      </c>
      <c r="F24" s="21">
        <v>198803537760.94</v>
      </c>
      <c r="G24" s="22">
        <f t="shared" si="0"/>
        <v>0.65637940484794255</v>
      </c>
      <c r="H24" s="23">
        <v>38064232734.169998</v>
      </c>
      <c r="I24" s="22">
        <f t="shared" si="1"/>
        <v>0.12567471740916339</v>
      </c>
      <c r="J24" s="8"/>
      <c r="K24" s="8"/>
    </row>
    <row r="25" spans="2:11" x14ac:dyDescent="0.25">
      <c r="B25" s="7"/>
      <c r="C25" s="7"/>
      <c r="D25" s="44" t="s">
        <v>4</v>
      </c>
      <c r="E25" s="45">
        <v>11713044597961</v>
      </c>
      <c r="F25" s="45">
        <v>5700701439351.4922</v>
      </c>
      <c r="G25" s="36">
        <f t="shared" si="0"/>
        <v>0.48669680984087321</v>
      </c>
      <c r="H25" s="45">
        <v>4653865565981.4014</v>
      </c>
      <c r="I25" s="34">
        <f t="shared" si="1"/>
        <v>0.39732330284062467</v>
      </c>
      <c r="J25" s="8"/>
      <c r="K25" s="8"/>
    </row>
    <row r="26" spans="2:11" s="1" customFormat="1" x14ac:dyDescent="0.25">
      <c r="B26" s="7"/>
      <c r="C26" s="7"/>
      <c r="J26" s="8"/>
      <c r="K26" s="8"/>
    </row>
    <row r="27" spans="2:11" s="1" customFormat="1" x14ac:dyDescent="0.25">
      <c r="B27" s="7"/>
      <c r="C27" s="7"/>
      <c r="D27" s="13" t="s">
        <v>18</v>
      </c>
      <c r="J27" s="8"/>
      <c r="K27" s="8"/>
    </row>
    <row r="28" spans="2:11" s="1" customFormat="1" ht="15.75" thickBot="1" x14ac:dyDescent="0.3">
      <c r="B28" s="7"/>
      <c r="C28" s="10"/>
      <c r="D28" s="11"/>
      <c r="E28" s="11"/>
      <c r="F28" s="11"/>
      <c r="G28" s="11"/>
      <c r="H28" s="11"/>
      <c r="I28" s="11"/>
      <c r="J28" s="12"/>
      <c r="K28" s="8"/>
    </row>
    <row r="29" spans="2:11" s="1" customFormat="1" x14ac:dyDescent="0.25">
      <c r="B29" s="7"/>
      <c r="K29" s="8"/>
    </row>
    <row r="30" spans="2:11" s="1" customFormat="1" x14ac:dyDescent="0.25">
      <c r="B30" s="7"/>
      <c r="K30" s="8"/>
    </row>
    <row r="31" spans="2:11" s="1" customFormat="1" ht="1.5" customHeight="1" thickBot="1" x14ac:dyDescent="0.3">
      <c r="B31" s="10"/>
      <c r="C31" s="11"/>
      <c r="D31" s="11"/>
      <c r="E31" s="11"/>
      <c r="F31" s="11"/>
      <c r="G31" s="11"/>
      <c r="H31" s="11"/>
      <c r="I31" s="11"/>
      <c r="J31" s="11"/>
      <c r="K31" s="12"/>
    </row>
    <row r="32" spans="2:11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</sheetData>
  <mergeCells count="1">
    <mergeCell ref="D15:I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938"/>
  <sheetViews>
    <sheetView topLeftCell="A7" zoomScaleNormal="100" workbookViewId="0">
      <selection activeCell="D15" sqref="D15:I15"/>
    </sheetView>
  </sheetViews>
  <sheetFormatPr baseColWidth="10" defaultRowHeight="15" x14ac:dyDescent="0.25"/>
  <cols>
    <col min="1" max="1" width="18.42578125" style="1" customWidth="1"/>
    <col min="2" max="2" width="6.85546875" style="1" customWidth="1"/>
    <col min="3" max="3" width="11.42578125" style="1"/>
    <col min="4" max="4" width="59.28515625" customWidth="1"/>
    <col min="5" max="5" width="23.85546875" bestFit="1" customWidth="1"/>
    <col min="6" max="6" width="24.140625" bestFit="1" customWidth="1"/>
    <col min="7" max="7" width="8.5703125" bestFit="1" customWidth="1"/>
    <col min="8" max="8" width="23.140625" bestFit="1" customWidth="1"/>
    <col min="9" max="9" width="8.5703125" bestFit="1" customWidth="1"/>
    <col min="10" max="10" width="6.7109375" style="1" customWidth="1"/>
    <col min="11" max="11" width="5" style="1" customWidth="1"/>
    <col min="12" max="69" width="11.42578125" style="1"/>
  </cols>
  <sheetData>
    <row r="1" spans="2:11" s="1" customFormat="1" x14ac:dyDescent="0.25"/>
    <row r="2" spans="2:11" s="1" customFormat="1" x14ac:dyDescent="0.25"/>
    <row r="3" spans="2:11" s="1" customFormat="1" x14ac:dyDescent="0.25"/>
    <row r="4" spans="2:11" s="1" customFormat="1" x14ac:dyDescent="0.25"/>
    <row r="5" spans="2:11" s="1" customFormat="1" x14ac:dyDescent="0.25"/>
    <row r="6" spans="2:11" s="1" customFormat="1" x14ac:dyDescent="0.25"/>
    <row r="7" spans="2:11" s="1" customFormat="1" x14ac:dyDescent="0.25"/>
    <row r="8" spans="2:11" s="1" customFormat="1" x14ac:dyDescent="0.25">
      <c r="E8" s="2"/>
    </row>
    <row r="9" spans="2:11" s="1" customFormat="1" ht="30.75" customHeight="1" thickBot="1" x14ac:dyDescent="0.3">
      <c r="E9" s="2"/>
    </row>
    <row r="10" spans="2:11" s="1" customFormat="1" x14ac:dyDescent="0.25">
      <c r="B10" s="3"/>
      <c r="C10" s="4"/>
      <c r="D10" s="4"/>
      <c r="E10" s="5"/>
      <c r="F10" s="4"/>
      <c r="G10" s="4"/>
      <c r="H10" s="4"/>
      <c r="I10" s="4"/>
      <c r="J10" s="4"/>
      <c r="K10" s="6"/>
    </row>
    <row r="11" spans="2:11" s="1" customFormat="1" x14ac:dyDescent="0.25">
      <c r="B11" s="7"/>
      <c r="E11" s="2"/>
      <c r="K11" s="8"/>
    </row>
    <row r="12" spans="2:11" s="1" customFormat="1" ht="5.25" customHeight="1" thickBot="1" x14ac:dyDescent="0.3">
      <c r="B12" s="7"/>
      <c r="E12" s="2"/>
      <c r="K12" s="8"/>
    </row>
    <row r="13" spans="2:11" s="1" customFormat="1" x14ac:dyDescent="0.25">
      <c r="B13" s="7"/>
      <c r="C13" s="3"/>
      <c r="D13" s="4"/>
      <c r="E13" s="5"/>
      <c r="F13" s="4"/>
      <c r="G13" s="4"/>
      <c r="H13" s="4"/>
      <c r="I13" s="4"/>
      <c r="J13" s="6"/>
      <c r="K13" s="8"/>
    </row>
    <row r="14" spans="2:11" s="1" customFormat="1" ht="15.75" thickBot="1" x14ac:dyDescent="0.3">
      <c r="B14" s="7"/>
      <c r="C14" s="7"/>
      <c r="J14" s="8"/>
      <c r="K14" s="9"/>
    </row>
    <row r="15" spans="2:11" ht="21" thickBot="1" x14ac:dyDescent="0.3">
      <c r="B15" s="7"/>
      <c r="C15" s="7"/>
      <c r="D15" s="41" t="s">
        <v>20</v>
      </c>
      <c r="E15" s="42"/>
      <c r="F15" s="42"/>
      <c r="G15" s="42"/>
      <c r="H15" s="42"/>
      <c r="I15" s="43"/>
      <c r="J15" s="8"/>
      <c r="K15" s="9"/>
    </row>
    <row r="16" spans="2:11" ht="15.75" thickBot="1" x14ac:dyDescent="0.3">
      <c r="B16" s="7"/>
      <c r="C16" s="7"/>
      <c r="D16" s="1"/>
      <c r="E16" s="1"/>
      <c r="F16" s="1"/>
      <c r="G16" s="1"/>
      <c r="H16" s="1"/>
      <c r="I16" s="1"/>
      <c r="J16" s="8"/>
      <c r="K16" s="9"/>
    </row>
    <row r="17" spans="2:11" x14ac:dyDescent="0.25">
      <c r="B17" s="7"/>
      <c r="C17" s="7"/>
      <c r="D17" s="17" t="s">
        <v>0</v>
      </c>
      <c r="E17" s="18" t="s">
        <v>5</v>
      </c>
      <c r="F17" s="18" t="s">
        <v>1</v>
      </c>
      <c r="G17" s="19" t="s">
        <v>2</v>
      </c>
      <c r="H17" s="18" t="s">
        <v>6</v>
      </c>
      <c r="I17" s="20" t="s">
        <v>2</v>
      </c>
      <c r="J17" s="8"/>
      <c r="K17" s="8"/>
    </row>
    <row r="18" spans="2:11" x14ac:dyDescent="0.25">
      <c r="B18" s="7"/>
      <c r="C18" s="7"/>
      <c r="D18" s="30" t="s">
        <v>3</v>
      </c>
      <c r="E18" s="31">
        <v>11410441341025</v>
      </c>
      <c r="F18" s="31">
        <v>7865656071754.5908</v>
      </c>
      <c r="G18" s="32">
        <v>0.68933846085992134</v>
      </c>
      <c r="H18" s="31">
        <f>+H19+H22+H27+H28+H29</f>
        <v>3281148282344.2798</v>
      </c>
      <c r="I18" s="32">
        <f>H18/E18</f>
        <v>0.28755664958788829</v>
      </c>
      <c r="J18" s="8"/>
      <c r="K18" s="8"/>
    </row>
    <row r="19" spans="2:11" x14ac:dyDescent="0.25">
      <c r="B19" s="7"/>
      <c r="C19" s="7"/>
      <c r="D19" s="25" t="s">
        <v>9</v>
      </c>
      <c r="E19" s="26">
        <v>6913283000000</v>
      </c>
      <c r="F19" s="26">
        <v>4942514165318.7803</v>
      </c>
      <c r="G19" s="27">
        <v>0.71493010850543515</v>
      </c>
      <c r="H19" s="28">
        <v>3255521766124.75</v>
      </c>
      <c r="I19" s="29">
        <f t="shared" ref="I19" si="0">H19/E19</f>
        <v>0.47090821627362139</v>
      </c>
      <c r="J19" s="8"/>
      <c r="K19" s="8"/>
    </row>
    <row r="20" spans="2:11" x14ac:dyDescent="0.25">
      <c r="B20" s="7"/>
      <c r="C20" s="7"/>
      <c r="D20" s="14" t="s">
        <v>10</v>
      </c>
      <c r="E20" s="26">
        <v>2366050584950</v>
      </c>
      <c r="F20" s="26">
        <v>1957980004695.9697</v>
      </c>
      <c r="G20" s="27">
        <v>0.8275309146601979</v>
      </c>
      <c r="H20" s="28">
        <v>1170402621151.9399</v>
      </c>
      <c r="I20" s="29">
        <v>0.49466508814166932</v>
      </c>
      <c r="J20" s="8"/>
      <c r="K20" s="8"/>
    </row>
    <row r="21" spans="2:11" x14ac:dyDescent="0.25">
      <c r="B21" s="7"/>
      <c r="C21" s="7"/>
      <c r="D21" s="14" t="s">
        <v>11</v>
      </c>
      <c r="E21" s="26">
        <v>2041375357525</v>
      </c>
      <c r="F21" s="26">
        <v>926775082588.12012</v>
      </c>
      <c r="G21" s="27">
        <v>0.45399542968509171</v>
      </c>
      <c r="H21" s="28">
        <v>916801205088.12</v>
      </c>
      <c r="I21" s="29">
        <v>0.44910956807064928</v>
      </c>
      <c r="J21" s="8"/>
      <c r="K21" s="8"/>
    </row>
    <row r="22" spans="2:11" x14ac:dyDescent="0.25">
      <c r="B22" s="7"/>
      <c r="C22" s="7"/>
      <c r="D22" s="14" t="s">
        <v>7</v>
      </c>
      <c r="E22" s="26">
        <v>56459200000</v>
      </c>
      <c r="F22" s="26">
        <v>25626516219.529999</v>
      </c>
      <c r="G22" s="27">
        <v>0.45389442676357439</v>
      </c>
      <c r="H22" s="26">
        <v>25626516219.529999</v>
      </c>
      <c r="I22" s="29">
        <v>0.45389442676357439</v>
      </c>
      <c r="J22" s="8"/>
      <c r="K22" s="8"/>
    </row>
    <row r="23" spans="2:11" x14ac:dyDescent="0.25">
      <c r="B23" s="7"/>
      <c r="C23" s="7"/>
      <c r="D23" s="14" t="s">
        <v>8</v>
      </c>
      <c r="E23" s="15">
        <v>33273198550</v>
      </c>
      <c r="F23" s="15">
        <v>12760302932.190001</v>
      </c>
      <c r="G23" s="27">
        <v>0.38350094034437215</v>
      </c>
      <c r="H23" s="16">
        <v>12760302932.190001</v>
      </c>
      <c r="I23" s="29">
        <v>0.38350094034437215</v>
      </c>
      <c r="J23" s="8"/>
      <c r="K23" s="8"/>
    </row>
    <row r="24" spans="2:11" ht="15.75" thickBot="1" x14ac:dyDescent="0.3">
      <c r="B24" s="7"/>
      <c r="C24" s="7"/>
      <c r="D24" s="24" t="s">
        <v>12</v>
      </c>
      <c r="E24" s="21">
        <v>316534917000</v>
      </c>
      <c r="F24" s="21">
        <v>295490232989.52002</v>
      </c>
      <c r="G24" s="22">
        <v>0.93351544211951831</v>
      </c>
      <c r="H24" s="23">
        <v>77702931821.000015</v>
      </c>
      <c r="I24" s="22">
        <v>0.24547981169799354</v>
      </c>
      <c r="J24" s="8"/>
      <c r="K24" s="8"/>
    </row>
    <row r="25" spans="2:11" x14ac:dyDescent="0.25">
      <c r="B25" s="7"/>
      <c r="C25" s="7"/>
      <c r="D25" s="44" t="s">
        <v>4</v>
      </c>
      <c r="E25" s="45">
        <v>11726976258025</v>
      </c>
      <c r="F25" s="45">
        <v>8161146304744.1113</v>
      </c>
      <c r="G25" s="36">
        <v>0.69592929372217993</v>
      </c>
      <c r="H25" s="45">
        <v>7142082444831.2021</v>
      </c>
      <c r="I25" s="34">
        <v>0.6090301785972948</v>
      </c>
      <c r="J25" s="8"/>
      <c r="K25" s="8"/>
    </row>
    <row r="26" spans="2:11" s="1" customFormat="1" x14ac:dyDescent="0.25">
      <c r="B26" s="7"/>
      <c r="C26" s="7"/>
      <c r="J26" s="8"/>
      <c r="K26" s="8"/>
    </row>
    <row r="27" spans="2:11" s="1" customFormat="1" x14ac:dyDescent="0.25">
      <c r="B27" s="7"/>
      <c r="C27" s="7"/>
      <c r="D27" s="13" t="s">
        <v>17</v>
      </c>
      <c r="J27" s="8"/>
      <c r="K27" s="8"/>
    </row>
    <row r="28" spans="2:11" s="1" customFormat="1" ht="15.75" thickBot="1" x14ac:dyDescent="0.3">
      <c r="B28" s="7"/>
      <c r="C28" s="10"/>
      <c r="D28" s="11"/>
      <c r="E28" s="11"/>
      <c r="F28" s="11"/>
      <c r="G28" s="11"/>
      <c r="H28" s="11"/>
      <c r="I28" s="11"/>
      <c r="J28" s="12"/>
      <c r="K28" s="8"/>
    </row>
    <row r="29" spans="2:11" s="1" customFormat="1" x14ac:dyDescent="0.25">
      <c r="B29" s="7"/>
      <c r="K29" s="8"/>
    </row>
    <row r="30" spans="2:11" s="1" customFormat="1" x14ac:dyDescent="0.25">
      <c r="B30" s="7"/>
      <c r="K30" s="8"/>
    </row>
    <row r="31" spans="2:11" s="1" customFormat="1" ht="1.5" customHeight="1" thickBot="1" x14ac:dyDescent="0.3">
      <c r="B31" s="10"/>
      <c r="C31" s="11"/>
      <c r="D31" s="11"/>
      <c r="E31" s="11"/>
      <c r="F31" s="11"/>
      <c r="G31" s="11"/>
      <c r="H31" s="11"/>
      <c r="I31" s="11"/>
      <c r="J31" s="11"/>
      <c r="K31" s="12"/>
    </row>
    <row r="32" spans="2:11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</sheetData>
  <mergeCells count="1">
    <mergeCell ref="D15:I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BEAB-8371-45F4-A395-4228C6EBE7AF}">
  <dimension ref="A1:BQ938"/>
  <sheetViews>
    <sheetView tabSelected="1" zoomScaleNormal="100" workbookViewId="0">
      <selection activeCell="D15" sqref="D15:I15"/>
    </sheetView>
  </sheetViews>
  <sheetFormatPr baseColWidth="10" defaultRowHeight="15" x14ac:dyDescent="0.25"/>
  <cols>
    <col min="1" max="1" width="18.42578125" style="1" customWidth="1"/>
    <col min="2" max="2" width="6.85546875" style="1" customWidth="1"/>
    <col min="3" max="3" width="11.42578125" style="1"/>
    <col min="4" max="4" width="59.28515625" customWidth="1"/>
    <col min="5" max="5" width="23.85546875" bestFit="1" customWidth="1"/>
    <col min="6" max="6" width="24.140625" bestFit="1" customWidth="1"/>
    <col min="7" max="7" width="8.5703125" bestFit="1" customWidth="1"/>
    <col min="8" max="8" width="23.140625" bestFit="1" customWidth="1"/>
    <col min="9" max="9" width="8.5703125" bestFit="1" customWidth="1"/>
    <col min="10" max="10" width="6.7109375" style="1" customWidth="1"/>
    <col min="11" max="11" width="5" style="1" customWidth="1"/>
    <col min="12" max="69" width="11.42578125" style="1"/>
  </cols>
  <sheetData>
    <row r="1" spans="2:11" s="1" customFormat="1" x14ac:dyDescent="0.25"/>
    <row r="2" spans="2:11" s="1" customFormat="1" x14ac:dyDescent="0.25"/>
    <row r="3" spans="2:11" s="1" customFormat="1" x14ac:dyDescent="0.25"/>
    <row r="4" spans="2:11" s="1" customFormat="1" x14ac:dyDescent="0.25"/>
    <row r="5" spans="2:11" s="1" customFormat="1" x14ac:dyDescent="0.25"/>
    <row r="6" spans="2:11" s="1" customFormat="1" x14ac:dyDescent="0.25"/>
    <row r="7" spans="2:11" s="1" customFormat="1" x14ac:dyDescent="0.25"/>
    <row r="8" spans="2:11" s="1" customFormat="1" x14ac:dyDescent="0.25">
      <c r="E8" s="2"/>
    </row>
    <row r="9" spans="2:11" s="1" customFormat="1" ht="30.75" customHeight="1" thickBot="1" x14ac:dyDescent="0.3">
      <c r="E9" s="2"/>
    </row>
    <row r="10" spans="2:11" s="1" customFormat="1" x14ac:dyDescent="0.25">
      <c r="B10" s="3"/>
      <c r="C10" s="4"/>
      <c r="D10" s="4"/>
      <c r="E10" s="5"/>
      <c r="F10" s="4"/>
      <c r="G10" s="4"/>
      <c r="H10" s="4"/>
      <c r="I10" s="4"/>
      <c r="J10" s="4"/>
      <c r="K10" s="6"/>
    </row>
    <row r="11" spans="2:11" s="1" customFormat="1" x14ac:dyDescent="0.25">
      <c r="B11" s="7"/>
      <c r="E11" s="2"/>
      <c r="K11" s="8"/>
    </row>
    <row r="12" spans="2:11" s="1" customFormat="1" ht="5.25" customHeight="1" thickBot="1" x14ac:dyDescent="0.3">
      <c r="B12" s="7"/>
      <c r="E12" s="2"/>
      <c r="K12" s="8"/>
    </row>
    <row r="13" spans="2:11" s="1" customFormat="1" x14ac:dyDescent="0.25">
      <c r="B13" s="7"/>
      <c r="C13" s="3"/>
      <c r="D13" s="4"/>
      <c r="E13" s="5"/>
      <c r="F13" s="4"/>
      <c r="G13" s="4"/>
      <c r="H13" s="4"/>
      <c r="I13" s="4"/>
      <c r="J13" s="6"/>
      <c r="K13" s="8"/>
    </row>
    <row r="14" spans="2:11" s="1" customFormat="1" ht="15.75" thickBot="1" x14ac:dyDescent="0.3">
      <c r="B14" s="7"/>
      <c r="C14" s="7"/>
      <c r="J14" s="8"/>
      <c r="K14" s="9"/>
    </row>
    <row r="15" spans="2:11" ht="21" thickBot="1" x14ac:dyDescent="0.3">
      <c r="B15" s="7"/>
      <c r="C15" s="7"/>
      <c r="D15" s="41" t="s">
        <v>19</v>
      </c>
      <c r="E15" s="42"/>
      <c r="F15" s="42"/>
      <c r="G15" s="42"/>
      <c r="H15" s="42"/>
      <c r="I15" s="43"/>
      <c r="J15" s="8"/>
      <c r="K15" s="9"/>
    </row>
    <row r="16" spans="2:11" ht="15.75" thickBot="1" x14ac:dyDescent="0.3">
      <c r="B16" s="7"/>
      <c r="C16" s="7"/>
      <c r="D16" s="1"/>
      <c r="E16" s="1"/>
      <c r="F16" s="1"/>
      <c r="G16" s="1"/>
      <c r="H16" s="1"/>
      <c r="I16" s="1"/>
      <c r="J16" s="8"/>
      <c r="K16" s="9"/>
    </row>
    <row r="17" spans="2:11" x14ac:dyDescent="0.25">
      <c r="B17" s="7"/>
      <c r="C17" s="7"/>
      <c r="D17" s="17" t="s">
        <v>0</v>
      </c>
      <c r="E17" s="18" t="s">
        <v>5</v>
      </c>
      <c r="F17" s="18" t="s">
        <v>1</v>
      </c>
      <c r="G17" s="19" t="s">
        <v>2</v>
      </c>
      <c r="H17" s="18" t="s">
        <v>6</v>
      </c>
      <c r="I17" s="20" t="s">
        <v>2</v>
      </c>
      <c r="J17" s="8"/>
      <c r="K17" s="8"/>
    </row>
    <row r="18" spans="2:11" x14ac:dyDescent="0.25">
      <c r="B18" s="7"/>
      <c r="C18" s="7"/>
      <c r="D18" s="30" t="s">
        <v>3</v>
      </c>
      <c r="E18" s="31">
        <v>11410701613638</v>
      </c>
      <c r="F18" s="31">
        <v>11029509552514.939</v>
      </c>
      <c r="G18" s="32">
        <v>0.96659345989141787</v>
      </c>
      <c r="H18" s="31">
        <v>10817297037702.33</v>
      </c>
      <c r="I18" s="32">
        <v>0.94799578535762985</v>
      </c>
      <c r="J18" s="8"/>
      <c r="K18" s="8"/>
    </row>
    <row r="19" spans="2:11" x14ac:dyDescent="0.25">
      <c r="B19" s="7"/>
      <c r="C19" s="7"/>
      <c r="D19" s="25" t="s">
        <v>9</v>
      </c>
      <c r="E19" s="26">
        <v>7047308955255</v>
      </c>
      <c r="F19" s="26">
        <v>7042998593811.0293</v>
      </c>
      <c r="G19" s="27">
        <v>0.99938836774840745</v>
      </c>
      <c r="H19" s="28">
        <v>7042920386857.3701</v>
      </c>
      <c r="I19" s="29">
        <v>0.99937727032751167</v>
      </c>
      <c r="J19" s="8"/>
      <c r="K19" s="8"/>
    </row>
    <row r="20" spans="2:11" x14ac:dyDescent="0.25">
      <c r="B20" s="7"/>
      <c r="C20" s="7"/>
      <c r="D20" s="14" t="s">
        <v>10</v>
      </c>
      <c r="E20" s="26">
        <v>2541802223755</v>
      </c>
      <c r="F20" s="26">
        <v>2531334779203.0698</v>
      </c>
      <c r="G20" s="27">
        <v>0.99588188079540407</v>
      </c>
      <c r="H20" s="28">
        <v>2338684569685.27</v>
      </c>
      <c r="I20" s="29">
        <v>0.92008911937701254</v>
      </c>
      <c r="J20" s="8"/>
      <c r="K20" s="8"/>
    </row>
    <row r="21" spans="2:11" x14ac:dyDescent="0.25">
      <c r="B21" s="7"/>
      <c r="C21" s="7"/>
      <c r="D21" s="14" t="s">
        <v>11</v>
      </c>
      <c r="E21" s="26">
        <v>1740726386456</v>
      </c>
      <c r="F21" s="26">
        <v>1374373246519.25</v>
      </c>
      <c r="G21" s="27">
        <v>0.78954007775879131</v>
      </c>
      <c r="H21" s="28">
        <v>1354889148178.1001</v>
      </c>
      <c r="I21" s="29">
        <v>0.77834699279566955</v>
      </c>
      <c r="J21" s="8"/>
      <c r="K21" s="8"/>
    </row>
    <row r="22" spans="2:11" x14ac:dyDescent="0.25">
      <c r="B22" s="7"/>
      <c r="C22" s="7"/>
      <c r="D22" s="14" t="s">
        <v>7</v>
      </c>
      <c r="E22" s="26">
        <v>40962428054</v>
      </c>
      <c r="F22" s="26">
        <v>40961708052.400002</v>
      </c>
      <c r="G22" s="27">
        <v>0.99998242287788586</v>
      </c>
      <c r="H22" s="26">
        <v>40961708052.400002</v>
      </c>
      <c r="I22" s="29">
        <v>0.99998242287788586</v>
      </c>
      <c r="J22" s="8"/>
      <c r="K22" s="8"/>
    </row>
    <row r="23" spans="2:11" x14ac:dyDescent="0.25">
      <c r="B23" s="7"/>
      <c r="C23" s="7"/>
      <c r="D23" s="14" t="s">
        <v>8</v>
      </c>
      <c r="E23" s="15">
        <v>39901620118</v>
      </c>
      <c r="F23" s="15">
        <v>39841224929.190002</v>
      </c>
      <c r="G23" s="27">
        <v>0.99848639757906088</v>
      </c>
      <c r="H23" s="16">
        <v>39841224929.190002</v>
      </c>
      <c r="I23" s="29">
        <v>0.99848639757906088</v>
      </c>
      <c r="J23" s="8"/>
      <c r="K23" s="8"/>
    </row>
    <row r="24" spans="2:11" ht="15.75" thickBot="1" x14ac:dyDescent="0.3">
      <c r="B24" s="7"/>
      <c r="C24" s="7"/>
      <c r="D24" s="24" t="s">
        <v>12</v>
      </c>
      <c r="E24" s="21">
        <v>351534917000</v>
      </c>
      <c r="F24" s="21">
        <v>351486681332.56</v>
      </c>
      <c r="G24" s="22">
        <v>0.99986278555811281</v>
      </c>
      <c r="H24" s="23">
        <v>291204042826.32001</v>
      </c>
      <c r="I24" s="22">
        <v>0.82837871501202831</v>
      </c>
      <c r="J24" s="8"/>
      <c r="K24" s="8"/>
    </row>
    <row r="25" spans="2:11" x14ac:dyDescent="0.25">
      <c r="B25" s="7"/>
      <c r="C25" s="7"/>
      <c r="D25" s="44" t="s">
        <v>4</v>
      </c>
      <c r="E25" s="45">
        <v>11762236530638</v>
      </c>
      <c r="F25" s="45">
        <v>11380996233847.5</v>
      </c>
      <c r="G25" s="36">
        <v>0.96758777161150822</v>
      </c>
      <c r="H25" s="45">
        <v>11108501080528.65</v>
      </c>
      <c r="I25" s="34">
        <v>0.94442082095471258</v>
      </c>
      <c r="J25" s="8"/>
      <c r="K25" s="8"/>
    </row>
    <row r="26" spans="2:11" s="1" customFormat="1" x14ac:dyDescent="0.25">
      <c r="B26" s="7"/>
      <c r="C26" s="7"/>
      <c r="J26" s="8"/>
      <c r="K26" s="8"/>
    </row>
    <row r="27" spans="2:11" s="1" customFormat="1" x14ac:dyDescent="0.25">
      <c r="B27" s="7"/>
      <c r="C27" s="7"/>
      <c r="D27" s="13" t="s">
        <v>16</v>
      </c>
      <c r="J27" s="8"/>
      <c r="K27" s="8"/>
    </row>
    <row r="28" spans="2:11" s="1" customFormat="1" ht="15.75" thickBot="1" x14ac:dyDescent="0.3">
      <c r="B28" s="7"/>
      <c r="C28" s="10"/>
      <c r="D28" s="11"/>
      <c r="E28" s="11"/>
      <c r="F28" s="11"/>
      <c r="G28" s="11"/>
      <c r="H28" s="11"/>
      <c r="I28" s="11"/>
      <c r="J28" s="12"/>
      <c r="K28" s="8"/>
    </row>
    <row r="29" spans="2:11" s="1" customFormat="1" x14ac:dyDescent="0.25">
      <c r="B29" s="7"/>
      <c r="K29" s="8"/>
    </row>
    <row r="30" spans="2:11" s="1" customFormat="1" x14ac:dyDescent="0.25">
      <c r="B30" s="7"/>
      <c r="K30" s="8"/>
    </row>
    <row r="31" spans="2:11" s="1" customFormat="1" ht="1.5" customHeight="1" thickBot="1" x14ac:dyDescent="0.3">
      <c r="B31" s="10"/>
      <c r="C31" s="11"/>
      <c r="D31" s="11"/>
      <c r="E31" s="11"/>
      <c r="F31" s="11"/>
      <c r="G31" s="11"/>
      <c r="H31" s="11"/>
      <c r="I31" s="11"/>
      <c r="J31" s="11"/>
      <c r="K31" s="12"/>
    </row>
    <row r="32" spans="2:11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</sheetData>
  <mergeCells count="1">
    <mergeCell ref="D15:I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EJECUCION PRESUPUESTAL 31032021</vt:lpstr>
      <vt:lpstr>EJECUCION PRESUPUESTAL 31062021</vt:lpstr>
      <vt:lpstr>EJECUCION Pptal 31092021</vt:lpstr>
      <vt:lpstr>EJECUCION Pptal 31122021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DIRAF - CESAR AUGUSTO LOPEZ RAMIREZ</dc:creator>
  <cp:lastModifiedBy>DIRAF ARFIN-GUPEG1</cp:lastModifiedBy>
  <dcterms:created xsi:type="dcterms:W3CDTF">2018-03-21T20:39:05Z</dcterms:created>
  <dcterms:modified xsi:type="dcterms:W3CDTF">2025-02-28T15:59:26Z</dcterms:modified>
</cp:coreProperties>
</file>